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490" windowHeight="10995"/>
  </bookViews>
  <sheets>
    <sheet name="A4" sheetId="9" r:id="rId1"/>
    <sheet name="A4（修正箇所記載）" sheetId="10" r:id="rId2"/>
  </sheets>
  <definedNames>
    <definedName name="_xlnm.Print_Area" localSheetId="0">'A4'!$C$1:$U$86</definedName>
    <definedName name="_xlnm.Print_Area" localSheetId="1">'A4（修正箇所記載）'!$C$1:$U$98</definedName>
  </definedNames>
  <calcPr calcId="145621"/>
</workbook>
</file>

<file path=xl/calcChain.xml><?xml version="1.0" encoding="utf-8"?>
<calcChain xmlns="http://schemas.openxmlformats.org/spreadsheetml/2006/main">
  <c r="D91" i="10" l="1"/>
  <c r="D85" i="10"/>
  <c r="D80" i="10"/>
  <c r="D79" i="10"/>
  <c r="D69" i="10"/>
  <c r="U53" i="10"/>
  <c r="T53" i="10"/>
  <c r="S53" i="10"/>
  <c r="R53" i="10"/>
  <c r="Q53" i="10"/>
  <c r="P53" i="10"/>
  <c r="O53" i="10"/>
  <c r="N53" i="10"/>
  <c r="M53" i="10"/>
  <c r="I53" i="10"/>
  <c r="H53" i="10"/>
  <c r="G53" i="10"/>
  <c r="F53" i="10"/>
  <c r="E53" i="10"/>
  <c r="D53" i="10"/>
  <c r="E57" i="10" s="1"/>
  <c r="L52" i="10"/>
  <c r="K52" i="10"/>
  <c r="J52" i="10"/>
  <c r="C44" i="10"/>
  <c r="C38" i="10"/>
  <c r="C33" i="10"/>
  <c r="C32" i="10"/>
  <c r="C27" i="10"/>
  <c r="C25" i="10"/>
  <c r="C22" i="10"/>
  <c r="T5" i="10"/>
  <c r="S5" i="10"/>
  <c r="R5" i="10"/>
  <c r="Q5" i="10"/>
  <c r="P5" i="10"/>
  <c r="O5" i="10"/>
  <c r="K5" i="10"/>
  <c r="J5" i="10"/>
  <c r="I5" i="10"/>
  <c r="H5" i="10"/>
  <c r="G5" i="10"/>
  <c r="F5" i="10"/>
  <c r="E5" i="10"/>
  <c r="D5" i="10"/>
  <c r="U4" i="10"/>
  <c r="N4" i="10"/>
  <c r="M4" i="10"/>
  <c r="L4" i="10"/>
  <c r="D47" i="10" l="1"/>
  <c r="E47" i="10" s="1"/>
  <c r="F47" i="10" s="1"/>
  <c r="G47" i="10" s="1"/>
  <c r="H47" i="10" s="1"/>
  <c r="I47" i="10" s="1"/>
  <c r="J47" i="10" s="1"/>
  <c r="K47" i="10" s="1"/>
  <c r="O47" i="10" s="1"/>
  <c r="P47" i="10" s="1"/>
  <c r="Q47" i="10" s="1"/>
  <c r="R47" i="10" s="1"/>
  <c r="S47" i="10" s="1"/>
  <c r="T47" i="10" s="1"/>
  <c r="D8" i="10"/>
  <c r="E8" i="10" s="1"/>
  <c r="F8" i="10" s="1"/>
  <c r="G8" i="10" s="1"/>
  <c r="H8" i="10" s="1"/>
  <c r="I8" i="10" s="1"/>
  <c r="J8" i="10" s="1"/>
  <c r="K8" i="10" s="1"/>
  <c r="O8" i="10" s="1"/>
  <c r="P8" i="10" s="1"/>
  <c r="Q8" i="10" s="1"/>
  <c r="R8" i="10" s="1"/>
  <c r="S8" i="10" s="1"/>
  <c r="T8" i="10" s="1"/>
  <c r="E76" i="10"/>
  <c r="F76" i="10" s="1"/>
  <c r="G76" i="10" s="1"/>
  <c r="H76" i="10" s="1"/>
  <c r="I76" i="10" s="1"/>
  <c r="M76" i="10" s="1"/>
  <c r="N76" i="10" s="1"/>
  <c r="O76" i="10" s="1"/>
  <c r="P76" i="10" s="1"/>
  <c r="Q76" i="10" s="1"/>
  <c r="R76" i="10" s="1"/>
  <c r="S76" i="10" s="1"/>
  <c r="T76" i="10" s="1"/>
  <c r="U76" i="10" s="1"/>
  <c r="E86" i="10"/>
  <c r="D25" i="10"/>
  <c r="E61" i="10"/>
  <c r="F61" i="10" s="1"/>
  <c r="G61" i="10" s="1"/>
  <c r="H61" i="10" s="1"/>
  <c r="I61" i="10" s="1"/>
  <c r="M61" i="10" s="1"/>
  <c r="N61" i="10" s="1"/>
  <c r="O61" i="10" s="1"/>
  <c r="P61" i="10" s="1"/>
  <c r="Q61" i="10" s="1"/>
  <c r="R61" i="10" s="1"/>
  <c r="S61" i="10" s="1"/>
  <c r="T61" i="10" s="1"/>
  <c r="U61" i="10" s="1"/>
  <c r="D9" i="10"/>
  <c r="E9" i="10" s="1"/>
  <c r="F9" i="10" s="1"/>
  <c r="G9" i="10" s="1"/>
  <c r="H9" i="10" s="1"/>
  <c r="I9" i="10" s="1"/>
  <c r="J9" i="10" s="1"/>
  <c r="K9" i="10" s="1"/>
  <c r="O9" i="10" s="1"/>
  <c r="P9" i="10" s="1"/>
  <c r="Q9" i="10" s="1"/>
  <c r="R9" i="10" s="1"/>
  <c r="S9" i="10" s="1"/>
  <c r="T9" i="10" s="1"/>
  <c r="D22" i="10"/>
  <c r="D27" i="10"/>
  <c r="E65" i="10"/>
  <c r="F65" i="10" s="1"/>
  <c r="G65" i="10" s="1"/>
  <c r="H65" i="10" s="1"/>
  <c r="I65" i="10" s="1"/>
  <c r="M65" i="10" s="1"/>
  <c r="N65" i="10" s="1"/>
  <c r="O65" i="10" s="1"/>
  <c r="P65" i="10" s="1"/>
  <c r="Q65" i="10" s="1"/>
  <c r="R65" i="10" s="1"/>
  <c r="S65" i="10" s="1"/>
  <c r="T65" i="10" s="1"/>
  <c r="U65" i="10" s="1"/>
  <c r="D14" i="10"/>
  <c r="E14" i="10" s="1"/>
  <c r="F14" i="10" s="1"/>
  <c r="G14" i="10" s="1"/>
  <c r="H14" i="10" s="1"/>
  <c r="I14" i="10" s="1"/>
  <c r="J14" i="10" s="1"/>
  <c r="K14" i="10" s="1"/>
  <c r="O14" i="10" s="1"/>
  <c r="P14" i="10" s="1"/>
  <c r="Q14" i="10" s="1"/>
  <c r="R14" i="10" s="1"/>
  <c r="S14" i="10" s="1"/>
  <c r="T14" i="10" s="1"/>
  <c r="D44" i="10"/>
  <c r="D18" i="10"/>
  <c r="E18" i="10" s="1"/>
  <c r="F18" i="10" s="1"/>
  <c r="G18" i="10" s="1"/>
  <c r="H18" i="10" s="1"/>
  <c r="I18" i="10" s="1"/>
  <c r="J18" i="10" s="1"/>
  <c r="K18" i="10" s="1"/>
  <c r="O18" i="10" s="1"/>
  <c r="P18" i="10" s="1"/>
  <c r="Q18" i="10" s="1"/>
  <c r="R18" i="10" s="1"/>
  <c r="S18" i="10" s="1"/>
  <c r="T18" i="10" s="1"/>
  <c r="D26" i="10"/>
  <c r="E26" i="10" s="1"/>
  <c r="F26" i="10" s="1"/>
  <c r="G26" i="10" s="1"/>
  <c r="H26" i="10" s="1"/>
  <c r="I26" i="10" s="1"/>
  <c r="J26" i="10" s="1"/>
  <c r="K26" i="10" s="1"/>
  <c r="O26" i="10" s="1"/>
  <c r="P26" i="10" s="1"/>
  <c r="Q26" i="10" s="1"/>
  <c r="R26" i="10" s="1"/>
  <c r="S26" i="10" s="1"/>
  <c r="T26" i="10" s="1"/>
  <c r="D45" i="10"/>
  <c r="E45" i="10" s="1"/>
  <c r="F45" i="10" s="1"/>
  <c r="G45" i="10" s="1"/>
  <c r="H45" i="10" s="1"/>
  <c r="I45" i="10" s="1"/>
  <c r="J45" i="10" s="1"/>
  <c r="K45" i="10" s="1"/>
  <c r="O45" i="10" s="1"/>
  <c r="P45" i="10" s="1"/>
  <c r="Q45" i="10" s="1"/>
  <c r="R45" i="10" s="1"/>
  <c r="S45" i="10" s="1"/>
  <c r="T45" i="10" s="1"/>
  <c r="D11" i="10"/>
  <c r="D23" i="10"/>
  <c r="E23" i="10" s="1"/>
  <c r="F23" i="10" s="1"/>
  <c r="G23" i="10" s="1"/>
  <c r="H23" i="10" s="1"/>
  <c r="I23" i="10" s="1"/>
  <c r="J23" i="10" s="1"/>
  <c r="K23" i="10" s="1"/>
  <c r="O23" i="10" s="1"/>
  <c r="P23" i="10" s="1"/>
  <c r="Q23" i="10" s="1"/>
  <c r="R23" i="10" s="1"/>
  <c r="S23" i="10" s="1"/>
  <c r="T23" i="10" s="1"/>
  <c r="D29" i="10"/>
  <c r="D40" i="10"/>
  <c r="E40" i="10" s="1"/>
  <c r="F40" i="10" s="1"/>
  <c r="G40" i="10" s="1"/>
  <c r="H40" i="10" s="1"/>
  <c r="I40" i="10" s="1"/>
  <c r="J40" i="10" s="1"/>
  <c r="K40" i="10" s="1"/>
  <c r="O40" i="10" s="1"/>
  <c r="P40" i="10" s="1"/>
  <c r="Q40" i="10" s="1"/>
  <c r="R40" i="10" s="1"/>
  <c r="S40" i="10" s="1"/>
  <c r="T40" i="10" s="1"/>
  <c r="E69" i="10"/>
  <c r="J74" i="10"/>
  <c r="K74" i="10" s="1"/>
  <c r="L74" i="10" s="1"/>
  <c r="N74" i="10" s="1"/>
  <c r="O74" i="10" s="1"/>
  <c r="P74" i="10" s="1"/>
  <c r="Q74" i="10" s="1"/>
  <c r="R74" i="10" s="1"/>
  <c r="S74" i="10" s="1"/>
  <c r="T74" i="10" s="1"/>
  <c r="U74" i="10" s="1"/>
  <c r="J71" i="10"/>
  <c r="K71" i="10" s="1"/>
  <c r="L71" i="10" s="1"/>
  <c r="N71" i="10" s="1"/>
  <c r="O71" i="10" s="1"/>
  <c r="P71" i="10" s="1"/>
  <c r="Q71" i="10" s="1"/>
  <c r="R71" i="10" s="1"/>
  <c r="S71" i="10" s="1"/>
  <c r="T71" i="10" s="1"/>
  <c r="U71" i="10" s="1"/>
  <c r="J59" i="10"/>
  <c r="K59" i="10" s="1"/>
  <c r="L59" i="10" s="1"/>
  <c r="N59" i="10" s="1"/>
  <c r="O59" i="10" s="1"/>
  <c r="P59" i="10" s="1"/>
  <c r="Q59" i="10" s="1"/>
  <c r="R59" i="10" s="1"/>
  <c r="S59" i="10" s="1"/>
  <c r="T59" i="10" s="1"/>
  <c r="U59" i="10" s="1"/>
  <c r="E11" i="10"/>
  <c r="F11" i="10" s="1"/>
  <c r="G11" i="10" s="1"/>
  <c r="H11" i="10" s="1"/>
  <c r="I11" i="10" s="1"/>
  <c r="J11" i="10" s="1"/>
  <c r="L11" i="10" s="1"/>
  <c r="M11" i="10" s="1"/>
  <c r="N11" i="10" s="1"/>
  <c r="U11" i="10" s="1"/>
  <c r="E27" i="10"/>
  <c r="F27" i="10" s="1"/>
  <c r="G27" i="10" s="1"/>
  <c r="H27" i="10" s="1"/>
  <c r="I27" i="10" s="1"/>
  <c r="J27" i="10" s="1"/>
  <c r="L27" i="10" s="1"/>
  <c r="M27" i="10" s="1"/>
  <c r="N27" i="10" s="1"/>
  <c r="U27" i="10" s="1"/>
  <c r="E29" i="10"/>
  <c r="F29" i="10" s="1"/>
  <c r="G29" i="10" s="1"/>
  <c r="H29" i="10" s="1"/>
  <c r="I29" i="10" s="1"/>
  <c r="J29" i="10" s="1"/>
  <c r="K29" i="10" s="1"/>
  <c r="O29" i="10" s="1"/>
  <c r="P29" i="10" s="1"/>
  <c r="Q29" i="10" s="1"/>
  <c r="R29" i="10" s="1"/>
  <c r="S29" i="10" s="1"/>
  <c r="T29" i="10" s="1"/>
  <c r="E25" i="10"/>
  <c r="F25" i="10" s="1"/>
  <c r="G25" i="10" s="1"/>
  <c r="H25" i="10" s="1"/>
  <c r="I25" i="10" s="1"/>
  <c r="J25" i="10" s="1"/>
  <c r="K25" i="10" s="1"/>
  <c r="O25" i="10" s="1"/>
  <c r="P25" i="10" s="1"/>
  <c r="Q25" i="10" s="1"/>
  <c r="R25" i="10" s="1"/>
  <c r="S25" i="10" s="1"/>
  <c r="T25" i="10" s="1"/>
  <c r="F69" i="10"/>
  <c r="G69" i="10" s="1"/>
  <c r="H69" i="10" s="1"/>
  <c r="I69" i="10" s="1"/>
  <c r="M69" i="10" s="1"/>
  <c r="N69" i="10" s="1"/>
  <c r="O69" i="10" s="1"/>
  <c r="P69" i="10" s="1"/>
  <c r="Q69" i="10" s="1"/>
  <c r="R69" i="10" s="1"/>
  <c r="S69" i="10" s="1"/>
  <c r="T69" i="10" s="1"/>
  <c r="U69" i="10" s="1"/>
  <c r="F86" i="10"/>
  <c r="G86" i="10" s="1"/>
  <c r="H86" i="10" s="1"/>
  <c r="I86" i="10" s="1"/>
  <c r="M86" i="10" s="1"/>
  <c r="N86" i="10" s="1"/>
  <c r="O86" i="10" s="1"/>
  <c r="P86" i="10" s="1"/>
  <c r="Q86" i="10" s="1"/>
  <c r="R86" i="10" s="1"/>
  <c r="S86" i="10" s="1"/>
  <c r="T86" i="10" s="1"/>
  <c r="U86" i="10" s="1"/>
  <c r="E22" i="10"/>
  <c r="F22" i="10" s="1"/>
  <c r="G22" i="10" s="1"/>
  <c r="H22" i="10" s="1"/>
  <c r="I22" i="10" s="1"/>
  <c r="J22" i="10" s="1"/>
  <c r="K22" i="10" s="1"/>
  <c r="O22" i="10" s="1"/>
  <c r="P22" i="10" s="1"/>
  <c r="Q22" i="10" s="1"/>
  <c r="R22" i="10" s="1"/>
  <c r="S22" i="10" s="1"/>
  <c r="T22" i="10" s="1"/>
  <c r="E44" i="10"/>
  <c r="F44" i="10" s="1"/>
  <c r="G44" i="10" s="1"/>
  <c r="H44" i="10" s="1"/>
  <c r="I44" i="10" s="1"/>
  <c r="J44" i="10" s="1"/>
  <c r="K44" i="10" s="1"/>
  <c r="O44" i="10" s="1"/>
  <c r="P44" i="10" s="1"/>
  <c r="Q44" i="10" s="1"/>
  <c r="R44" i="10" s="1"/>
  <c r="S44" i="10" s="1"/>
  <c r="T44" i="10" s="1"/>
  <c r="D43" i="10"/>
  <c r="E43" i="10" s="1"/>
  <c r="F43" i="10" s="1"/>
  <c r="G43" i="10" s="1"/>
  <c r="H43" i="10" s="1"/>
  <c r="I43" i="10" s="1"/>
  <c r="J43" i="10" s="1"/>
  <c r="K43" i="10" s="1"/>
  <c r="O43" i="10" s="1"/>
  <c r="P43" i="10" s="1"/>
  <c r="Q43" i="10" s="1"/>
  <c r="R43" i="10" s="1"/>
  <c r="S43" i="10" s="1"/>
  <c r="T43" i="10" s="1"/>
  <c r="D41" i="10"/>
  <c r="E41" i="10" s="1"/>
  <c r="F41" i="10" s="1"/>
  <c r="G41" i="10" s="1"/>
  <c r="H41" i="10" s="1"/>
  <c r="I41" i="10" s="1"/>
  <c r="J41" i="10" s="1"/>
  <c r="K41" i="10" s="1"/>
  <c r="O41" i="10" s="1"/>
  <c r="P41" i="10" s="1"/>
  <c r="Q41" i="10" s="1"/>
  <c r="R41" i="10" s="1"/>
  <c r="S41" i="10" s="1"/>
  <c r="T41" i="10" s="1"/>
  <c r="D39" i="10"/>
  <c r="E39" i="10" s="1"/>
  <c r="F39" i="10" s="1"/>
  <c r="G39" i="10" s="1"/>
  <c r="H39" i="10" s="1"/>
  <c r="I39" i="10" s="1"/>
  <c r="J39" i="10" s="1"/>
  <c r="K39" i="10" s="1"/>
  <c r="O39" i="10" s="1"/>
  <c r="P39" i="10" s="1"/>
  <c r="Q39" i="10" s="1"/>
  <c r="R39" i="10" s="1"/>
  <c r="S39" i="10" s="1"/>
  <c r="T39" i="10" s="1"/>
  <c r="D21" i="10"/>
  <c r="E21" i="10" s="1"/>
  <c r="F21" i="10" s="1"/>
  <c r="G21" i="10" s="1"/>
  <c r="H21" i="10" s="1"/>
  <c r="I21" i="10" s="1"/>
  <c r="J21" i="10" s="1"/>
  <c r="K21" i="10" s="1"/>
  <c r="O21" i="10" s="1"/>
  <c r="P21" i="10" s="1"/>
  <c r="Q21" i="10" s="1"/>
  <c r="R21" i="10" s="1"/>
  <c r="S21" i="10" s="1"/>
  <c r="T21" i="10" s="1"/>
  <c r="D19" i="10"/>
  <c r="E19" i="10" s="1"/>
  <c r="F19" i="10" s="1"/>
  <c r="G19" i="10" s="1"/>
  <c r="H19" i="10" s="1"/>
  <c r="I19" i="10" s="1"/>
  <c r="J19" i="10" s="1"/>
  <c r="K19" i="10" s="1"/>
  <c r="O19" i="10" s="1"/>
  <c r="P19" i="10" s="1"/>
  <c r="Q19" i="10" s="1"/>
  <c r="R19" i="10" s="1"/>
  <c r="S19" i="10" s="1"/>
  <c r="T19" i="10" s="1"/>
  <c r="D17" i="10"/>
  <c r="E17" i="10" s="1"/>
  <c r="F17" i="10" s="1"/>
  <c r="G17" i="10" s="1"/>
  <c r="H17" i="10" s="1"/>
  <c r="I17" i="10" s="1"/>
  <c r="J17" i="10" s="1"/>
  <c r="K17" i="10" s="1"/>
  <c r="O17" i="10" s="1"/>
  <c r="P17" i="10" s="1"/>
  <c r="Q17" i="10" s="1"/>
  <c r="R17" i="10" s="1"/>
  <c r="S17" i="10" s="1"/>
  <c r="T17" i="10" s="1"/>
  <c r="D15" i="10"/>
  <c r="E15" i="10" s="1"/>
  <c r="F15" i="10" s="1"/>
  <c r="G15" i="10" s="1"/>
  <c r="H15" i="10" s="1"/>
  <c r="I15" i="10" s="1"/>
  <c r="J15" i="10" s="1"/>
  <c r="K15" i="10" s="1"/>
  <c r="O15" i="10" s="1"/>
  <c r="P15" i="10" s="1"/>
  <c r="Q15" i="10" s="1"/>
  <c r="R15" i="10" s="1"/>
  <c r="S15" i="10" s="1"/>
  <c r="T15" i="10" s="1"/>
  <c r="D13" i="10"/>
  <c r="E13" i="10" s="1"/>
  <c r="F13" i="10" s="1"/>
  <c r="G13" i="10" s="1"/>
  <c r="H13" i="10" s="1"/>
  <c r="I13" i="10" s="1"/>
  <c r="J13" i="10" s="1"/>
  <c r="K13" i="10" s="1"/>
  <c r="O13" i="10" s="1"/>
  <c r="P13" i="10" s="1"/>
  <c r="Q13" i="10" s="1"/>
  <c r="R13" i="10" s="1"/>
  <c r="S13" i="10" s="1"/>
  <c r="T13" i="10" s="1"/>
  <c r="D48" i="10"/>
  <c r="E48" i="10" s="1"/>
  <c r="F48" i="10" s="1"/>
  <c r="G48" i="10" s="1"/>
  <c r="H48" i="10" s="1"/>
  <c r="I48" i="10" s="1"/>
  <c r="J48" i="10" s="1"/>
  <c r="K48" i="10" s="1"/>
  <c r="O48" i="10" s="1"/>
  <c r="P48" i="10" s="1"/>
  <c r="Q48" i="10" s="1"/>
  <c r="R48" i="10" s="1"/>
  <c r="S48" i="10" s="1"/>
  <c r="T48" i="10" s="1"/>
  <c r="D46" i="10"/>
  <c r="E46" i="10" s="1"/>
  <c r="F46" i="10" s="1"/>
  <c r="G46" i="10" s="1"/>
  <c r="H46" i="10" s="1"/>
  <c r="I46" i="10" s="1"/>
  <c r="J46" i="10" s="1"/>
  <c r="K46" i="10" s="1"/>
  <c r="O46" i="10" s="1"/>
  <c r="P46" i="10" s="1"/>
  <c r="Q46" i="10" s="1"/>
  <c r="R46" i="10" s="1"/>
  <c r="S46" i="10" s="1"/>
  <c r="T46" i="10" s="1"/>
  <c r="D30" i="10"/>
  <c r="E30" i="10" s="1"/>
  <c r="F30" i="10" s="1"/>
  <c r="G30" i="10" s="1"/>
  <c r="H30" i="10" s="1"/>
  <c r="I30" i="10" s="1"/>
  <c r="J30" i="10" s="1"/>
  <c r="K30" i="10" s="1"/>
  <c r="O30" i="10" s="1"/>
  <c r="P30" i="10" s="1"/>
  <c r="Q30" i="10" s="1"/>
  <c r="R30" i="10" s="1"/>
  <c r="S30" i="10" s="1"/>
  <c r="T30" i="10" s="1"/>
  <c r="D28" i="10"/>
  <c r="E28" i="10" s="1"/>
  <c r="F28" i="10" s="1"/>
  <c r="G28" i="10" s="1"/>
  <c r="H28" i="10" s="1"/>
  <c r="I28" i="10" s="1"/>
  <c r="J28" i="10" s="1"/>
  <c r="K28" i="10" s="1"/>
  <c r="O28" i="10" s="1"/>
  <c r="P28" i="10" s="1"/>
  <c r="Q28" i="10" s="1"/>
  <c r="R28" i="10" s="1"/>
  <c r="S28" i="10" s="1"/>
  <c r="T28" i="10" s="1"/>
  <c r="D24" i="10"/>
  <c r="E24" i="10" s="1"/>
  <c r="F24" i="10" s="1"/>
  <c r="G24" i="10" s="1"/>
  <c r="H24" i="10" s="1"/>
  <c r="I24" i="10" s="1"/>
  <c r="J24" i="10" s="1"/>
  <c r="L24" i="10" s="1"/>
  <c r="M24" i="10" s="1"/>
  <c r="N24" i="10" s="1"/>
  <c r="U24" i="10" s="1"/>
  <c r="D10" i="10"/>
  <c r="E10" i="10" s="1"/>
  <c r="F10" i="10" s="1"/>
  <c r="G10" i="10" s="1"/>
  <c r="H10" i="10" s="1"/>
  <c r="I10" i="10" s="1"/>
  <c r="J10" i="10" s="1"/>
  <c r="K10" i="10" s="1"/>
  <c r="O10" i="10" s="1"/>
  <c r="P10" i="10" s="1"/>
  <c r="Q10" i="10" s="1"/>
  <c r="R10" i="10" s="1"/>
  <c r="S10" i="10" s="1"/>
  <c r="T10" i="10" s="1"/>
  <c r="D12" i="10"/>
  <c r="E12" i="10" s="1"/>
  <c r="F12" i="10" s="1"/>
  <c r="G12" i="10" s="1"/>
  <c r="H12" i="10" s="1"/>
  <c r="I12" i="10" s="1"/>
  <c r="J12" i="10" s="1"/>
  <c r="K12" i="10" s="1"/>
  <c r="O12" i="10" s="1"/>
  <c r="P12" i="10" s="1"/>
  <c r="Q12" i="10" s="1"/>
  <c r="R12" i="10" s="1"/>
  <c r="S12" i="10" s="1"/>
  <c r="T12" i="10" s="1"/>
  <c r="D16" i="10"/>
  <c r="E16" i="10" s="1"/>
  <c r="F16" i="10" s="1"/>
  <c r="G16" i="10" s="1"/>
  <c r="H16" i="10" s="1"/>
  <c r="I16" i="10" s="1"/>
  <c r="J16" i="10" s="1"/>
  <c r="K16" i="10" s="1"/>
  <c r="O16" i="10" s="1"/>
  <c r="P16" i="10" s="1"/>
  <c r="Q16" i="10" s="1"/>
  <c r="R16" i="10" s="1"/>
  <c r="S16" i="10" s="1"/>
  <c r="T16" i="10" s="1"/>
  <c r="D20" i="10"/>
  <c r="E20" i="10" s="1"/>
  <c r="F20" i="10" s="1"/>
  <c r="G20" i="10" s="1"/>
  <c r="H20" i="10" s="1"/>
  <c r="I20" i="10" s="1"/>
  <c r="J20" i="10" s="1"/>
  <c r="K20" i="10" s="1"/>
  <c r="O20" i="10" s="1"/>
  <c r="P20" i="10" s="1"/>
  <c r="Q20" i="10" s="1"/>
  <c r="R20" i="10" s="1"/>
  <c r="S20" i="10" s="1"/>
  <c r="T20" i="10" s="1"/>
  <c r="D31" i="10"/>
  <c r="E31" i="10" s="1"/>
  <c r="F31" i="10" s="1"/>
  <c r="G31" i="10" s="1"/>
  <c r="H31" i="10" s="1"/>
  <c r="I31" i="10" s="1"/>
  <c r="J31" i="10" s="1"/>
  <c r="K31" i="10" s="1"/>
  <c r="O31" i="10" s="1"/>
  <c r="P31" i="10" s="1"/>
  <c r="Q31" i="10" s="1"/>
  <c r="R31" i="10" s="1"/>
  <c r="S31" i="10" s="1"/>
  <c r="T31" i="10" s="1"/>
  <c r="D32" i="10"/>
  <c r="E32" i="10" s="1"/>
  <c r="F32" i="10" s="1"/>
  <c r="G32" i="10" s="1"/>
  <c r="H32" i="10" s="1"/>
  <c r="I32" i="10" s="1"/>
  <c r="J32" i="10" s="1"/>
  <c r="K32" i="10" s="1"/>
  <c r="O32" i="10" s="1"/>
  <c r="P32" i="10" s="1"/>
  <c r="Q32" i="10" s="1"/>
  <c r="R32" i="10" s="1"/>
  <c r="S32" i="10" s="1"/>
  <c r="T32" i="10" s="1"/>
  <c r="D33" i="10"/>
  <c r="E33" i="10" s="1"/>
  <c r="F33" i="10" s="1"/>
  <c r="G33" i="10" s="1"/>
  <c r="H33" i="10" s="1"/>
  <c r="I33" i="10" s="1"/>
  <c r="J33" i="10" s="1"/>
  <c r="K33" i="10" s="1"/>
  <c r="O33" i="10" s="1"/>
  <c r="P33" i="10" s="1"/>
  <c r="Q33" i="10" s="1"/>
  <c r="R33" i="10" s="1"/>
  <c r="S33" i="10" s="1"/>
  <c r="T33" i="10" s="1"/>
  <c r="D38" i="10"/>
  <c r="E38" i="10" s="1"/>
  <c r="F38" i="10" s="1"/>
  <c r="G38" i="10" s="1"/>
  <c r="H38" i="10" s="1"/>
  <c r="I38" i="10" s="1"/>
  <c r="J38" i="10" s="1"/>
  <c r="K38" i="10" s="1"/>
  <c r="O38" i="10" s="1"/>
  <c r="P38" i="10" s="1"/>
  <c r="Q38" i="10" s="1"/>
  <c r="R38" i="10" s="1"/>
  <c r="S38" i="10" s="1"/>
  <c r="T38" i="10" s="1"/>
  <c r="D42" i="10"/>
  <c r="E42" i="10" s="1"/>
  <c r="F42" i="10" s="1"/>
  <c r="G42" i="10" s="1"/>
  <c r="H42" i="10" s="1"/>
  <c r="I42" i="10" s="1"/>
  <c r="J42" i="10" s="1"/>
  <c r="K42" i="10" s="1"/>
  <c r="O42" i="10" s="1"/>
  <c r="P42" i="10" s="1"/>
  <c r="Q42" i="10" s="1"/>
  <c r="R42" i="10" s="1"/>
  <c r="S42" i="10" s="1"/>
  <c r="T42" i="10" s="1"/>
  <c r="F57" i="10"/>
  <c r="G57" i="10" s="1"/>
  <c r="H57" i="10" s="1"/>
  <c r="I57" i="10" s="1"/>
  <c r="M57" i="10" s="1"/>
  <c r="N57" i="10" s="1"/>
  <c r="O57" i="10" s="1"/>
  <c r="P57" i="10" s="1"/>
  <c r="Q57" i="10" s="1"/>
  <c r="R57" i="10" s="1"/>
  <c r="S57" i="10" s="1"/>
  <c r="T57" i="10" s="1"/>
  <c r="U57" i="10" s="1"/>
  <c r="E56" i="10"/>
  <c r="F56" i="10" s="1"/>
  <c r="G56" i="10" s="1"/>
  <c r="H56" i="10" s="1"/>
  <c r="I56" i="10" s="1"/>
  <c r="M56" i="10" s="1"/>
  <c r="N56" i="10" s="1"/>
  <c r="O56" i="10" s="1"/>
  <c r="P56" i="10" s="1"/>
  <c r="Q56" i="10" s="1"/>
  <c r="R56" i="10" s="1"/>
  <c r="S56" i="10" s="1"/>
  <c r="T56" i="10" s="1"/>
  <c r="U56" i="10" s="1"/>
  <c r="E95" i="10"/>
  <c r="F95" i="10" s="1"/>
  <c r="G95" i="10" s="1"/>
  <c r="H95" i="10" s="1"/>
  <c r="I95" i="10" s="1"/>
  <c r="M95" i="10" s="1"/>
  <c r="N95" i="10" s="1"/>
  <c r="O95" i="10" s="1"/>
  <c r="P95" i="10" s="1"/>
  <c r="Q95" i="10" s="1"/>
  <c r="R95" i="10" s="1"/>
  <c r="S95" i="10" s="1"/>
  <c r="T95" i="10" s="1"/>
  <c r="U95" i="10" s="1"/>
  <c r="E93" i="10"/>
  <c r="F93" i="10" s="1"/>
  <c r="G93" i="10" s="1"/>
  <c r="H93" i="10" s="1"/>
  <c r="I93" i="10" s="1"/>
  <c r="M93" i="10" s="1"/>
  <c r="N93" i="10" s="1"/>
  <c r="O93" i="10" s="1"/>
  <c r="P93" i="10" s="1"/>
  <c r="Q93" i="10" s="1"/>
  <c r="R93" i="10" s="1"/>
  <c r="S93" i="10" s="1"/>
  <c r="T93" i="10" s="1"/>
  <c r="U93" i="10" s="1"/>
  <c r="E77" i="10"/>
  <c r="F77" i="10" s="1"/>
  <c r="G77" i="10" s="1"/>
  <c r="H77" i="10" s="1"/>
  <c r="I77" i="10" s="1"/>
  <c r="M77" i="10" s="1"/>
  <c r="N77" i="10" s="1"/>
  <c r="O77" i="10" s="1"/>
  <c r="P77" i="10" s="1"/>
  <c r="Q77" i="10" s="1"/>
  <c r="R77" i="10" s="1"/>
  <c r="S77" i="10" s="1"/>
  <c r="T77" i="10" s="1"/>
  <c r="U77" i="10" s="1"/>
  <c r="E75" i="10"/>
  <c r="F75" i="10" s="1"/>
  <c r="G75" i="10" s="1"/>
  <c r="H75" i="10" s="1"/>
  <c r="I75" i="10" s="1"/>
  <c r="M75" i="10" s="1"/>
  <c r="N75" i="10" s="1"/>
  <c r="O75" i="10" s="1"/>
  <c r="P75" i="10" s="1"/>
  <c r="Q75" i="10" s="1"/>
  <c r="R75" i="10" s="1"/>
  <c r="S75" i="10" s="1"/>
  <c r="T75" i="10" s="1"/>
  <c r="U75" i="10" s="1"/>
  <c r="E70" i="10"/>
  <c r="F70" i="10" s="1"/>
  <c r="G70" i="10" s="1"/>
  <c r="H70" i="10" s="1"/>
  <c r="I70" i="10" s="1"/>
  <c r="M70" i="10" s="1"/>
  <c r="N70" i="10" s="1"/>
  <c r="O70" i="10" s="1"/>
  <c r="P70" i="10" s="1"/>
  <c r="Q70" i="10" s="1"/>
  <c r="R70" i="10" s="1"/>
  <c r="S70" i="10" s="1"/>
  <c r="T70" i="10" s="1"/>
  <c r="U70" i="10" s="1"/>
  <c r="E89" i="10"/>
  <c r="F89" i="10" s="1"/>
  <c r="G89" i="10" s="1"/>
  <c r="H89" i="10" s="1"/>
  <c r="I89" i="10" s="1"/>
  <c r="M89" i="10" s="1"/>
  <c r="N89" i="10" s="1"/>
  <c r="O89" i="10" s="1"/>
  <c r="P89" i="10" s="1"/>
  <c r="Q89" i="10" s="1"/>
  <c r="R89" i="10" s="1"/>
  <c r="S89" i="10" s="1"/>
  <c r="T89" i="10" s="1"/>
  <c r="U89" i="10" s="1"/>
  <c r="E87" i="10"/>
  <c r="F87" i="10" s="1"/>
  <c r="G87" i="10" s="1"/>
  <c r="H87" i="10" s="1"/>
  <c r="I87" i="10" s="1"/>
  <c r="M87" i="10" s="1"/>
  <c r="N87" i="10" s="1"/>
  <c r="O87" i="10" s="1"/>
  <c r="P87" i="10" s="1"/>
  <c r="Q87" i="10" s="1"/>
  <c r="R87" i="10" s="1"/>
  <c r="S87" i="10" s="1"/>
  <c r="T87" i="10" s="1"/>
  <c r="U87" i="10" s="1"/>
  <c r="E94" i="10"/>
  <c r="F94" i="10" s="1"/>
  <c r="G94" i="10" s="1"/>
  <c r="H94" i="10" s="1"/>
  <c r="I94" i="10" s="1"/>
  <c r="M94" i="10" s="1"/>
  <c r="N94" i="10" s="1"/>
  <c r="O94" i="10" s="1"/>
  <c r="P94" i="10" s="1"/>
  <c r="Q94" i="10" s="1"/>
  <c r="R94" i="10" s="1"/>
  <c r="S94" i="10" s="1"/>
  <c r="T94" i="10" s="1"/>
  <c r="U94" i="10" s="1"/>
  <c r="E88" i="10"/>
  <c r="F88" i="10" s="1"/>
  <c r="G88" i="10" s="1"/>
  <c r="H88" i="10" s="1"/>
  <c r="I88" i="10" s="1"/>
  <c r="M88" i="10" s="1"/>
  <c r="N88" i="10" s="1"/>
  <c r="O88" i="10" s="1"/>
  <c r="P88" i="10" s="1"/>
  <c r="Q88" i="10" s="1"/>
  <c r="R88" i="10" s="1"/>
  <c r="S88" i="10" s="1"/>
  <c r="T88" i="10" s="1"/>
  <c r="U88" i="10" s="1"/>
  <c r="E72" i="10"/>
  <c r="F72" i="10" s="1"/>
  <c r="G72" i="10" s="1"/>
  <c r="H72" i="10" s="1"/>
  <c r="I72" i="10" s="1"/>
  <c r="M72" i="10" s="1"/>
  <c r="N72" i="10" s="1"/>
  <c r="O72" i="10" s="1"/>
  <c r="P72" i="10" s="1"/>
  <c r="Q72" i="10" s="1"/>
  <c r="R72" i="10" s="1"/>
  <c r="S72" i="10" s="1"/>
  <c r="T72" i="10" s="1"/>
  <c r="U72" i="10" s="1"/>
  <c r="E68" i="10"/>
  <c r="F68" i="10" s="1"/>
  <c r="G68" i="10" s="1"/>
  <c r="H68" i="10" s="1"/>
  <c r="I68" i="10" s="1"/>
  <c r="M68" i="10" s="1"/>
  <c r="N68" i="10" s="1"/>
  <c r="O68" i="10" s="1"/>
  <c r="P68" i="10" s="1"/>
  <c r="Q68" i="10" s="1"/>
  <c r="R68" i="10" s="1"/>
  <c r="S68" i="10" s="1"/>
  <c r="T68" i="10" s="1"/>
  <c r="U68" i="10" s="1"/>
  <c r="E67" i="10"/>
  <c r="F67" i="10" s="1"/>
  <c r="G67" i="10" s="1"/>
  <c r="H67" i="10" s="1"/>
  <c r="I67" i="10" s="1"/>
  <c r="M67" i="10" s="1"/>
  <c r="N67" i="10" s="1"/>
  <c r="O67" i="10" s="1"/>
  <c r="P67" i="10" s="1"/>
  <c r="Q67" i="10" s="1"/>
  <c r="R67" i="10" s="1"/>
  <c r="S67" i="10" s="1"/>
  <c r="T67" i="10" s="1"/>
  <c r="U67" i="10" s="1"/>
  <c r="E66" i="10"/>
  <c r="F66" i="10" s="1"/>
  <c r="G66" i="10" s="1"/>
  <c r="H66" i="10" s="1"/>
  <c r="I66" i="10" s="1"/>
  <c r="M66" i="10" s="1"/>
  <c r="N66" i="10" s="1"/>
  <c r="O66" i="10" s="1"/>
  <c r="P66" i="10" s="1"/>
  <c r="Q66" i="10" s="1"/>
  <c r="R66" i="10" s="1"/>
  <c r="S66" i="10" s="1"/>
  <c r="T66" i="10" s="1"/>
  <c r="U66" i="10" s="1"/>
  <c r="E64" i="10"/>
  <c r="F64" i="10" s="1"/>
  <c r="G64" i="10" s="1"/>
  <c r="H64" i="10" s="1"/>
  <c r="I64" i="10" s="1"/>
  <c r="M64" i="10" s="1"/>
  <c r="N64" i="10" s="1"/>
  <c r="O64" i="10" s="1"/>
  <c r="P64" i="10" s="1"/>
  <c r="Q64" i="10" s="1"/>
  <c r="R64" i="10" s="1"/>
  <c r="S64" i="10" s="1"/>
  <c r="T64" i="10" s="1"/>
  <c r="U64" i="10" s="1"/>
  <c r="E62" i="10"/>
  <c r="F62" i="10" s="1"/>
  <c r="G62" i="10" s="1"/>
  <c r="H62" i="10" s="1"/>
  <c r="I62" i="10" s="1"/>
  <c r="M62" i="10" s="1"/>
  <c r="N62" i="10" s="1"/>
  <c r="O62" i="10" s="1"/>
  <c r="P62" i="10" s="1"/>
  <c r="Q62" i="10" s="1"/>
  <c r="R62" i="10" s="1"/>
  <c r="S62" i="10" s="1"/>
  <c r="T62" i="10" s="1"/>
  <c r="U62" i="10" s="1"/>
  <c r="E60" i="10"/>
  <c r="F60" i="10" s="1"/>
  <c r="G60" i="10" s="1"/>
  <c r="H60" i="10" s="1"/>
  <c r="I60" i="10" s="1"/>
  <c r="M60" i="10" s="1"/>
  <c r="N60" i="10" s="1"/>
  <c r="O60" i="10" s="1"/>
  <c r="P60" i="10" s="1"/>
  <c r="Q60" i="10" s="1"/>
  <c r="R60" i="10" s="1"/>
  <c r="S60" i="10" s="1"/>
  <c r="T60" i="10" s="1"/>
  <c r="U60" i="10" s="1"/>
  <c r="E79" i="10"/>
  <c r="F79" i="10" s="1"/>
  <c r="G79" i="10" s="1"/>
  <c r="H79" i="10" s="1"/>
  <c r="I79" i="10" s="1"/>
  <c r="M79" i="10" s="1"/>
  <c r="N79" i="10" s="1"/>
  <c r="O79" i="10" s="1"/>
  <c r="P79" i="10" s="1"/>
  <c r="Q79" i="10" s="1"/>
  <c r="R79" i="10" s="1"/>
  <c r="S79" i="10" s="1"/>
  <c r="T79" i="10" s="1"/>
  <c r="U79" i="10" s="1"/>
  <c r="E78" i="10"/>
  <c r="F78" i="10" s="1"/>
  <c r="G78" i="10" s="1"/>
  <c r="H78" i="10" s="1"/>
  <c r="I78" i="10" s="1"/>
  <c r="M78" i="10" s="1"/>
  <c r="N78" i="10" s="1"/>
  <c r="O78" i="10" s="1"/>
  <c r="P78" i="10" s="1"/>
  <c r="Q78" i="10" s="1"/>
  <c r="R78" i="10" s="1"/>
  <c r="S78" i="10" s="1"/>
  <c r="T78" i="10" s="1"/>
  <c r="U78" i="10" s="1"/>
  <c r="E73" i="10"/>
  <c r="F73" i="10" s="1"/>
  <c r="G73" i="10" s="1"/>
  <c r="H73" i="10" s="1"/>
  <c r="I73" i="10" s="1"/>
  <c r="M73" i="10" s="1"/>
  <c r="N73" i="10" s="1"/>
  <c r="O73" i="10" s="1"/>
  <c r="P73" i="10" s="1"/>
  <c r="Q73" i="10" s="1"/>
  <c r="R73" i="10" s="1"/>
  <c r="S73" i="10" s="1"/>
  <c r="T73" i="10" s="1"/>
  <c r="U73" i="10" s="1"/>
  <c r="E58" i="10"/>
  <c r="F58" i="10" s="1"/>
  <c r="G58" i="10" s="1"/>
  <c r="H58" i="10" s="1"/>
  <c r="I58" i="10" s="1"/>
  <c r="M58" i="10" s="1"/>
  <c r="N58" i="10" s="1"/>
  <c r="O58" i="10" s="1"/>
  <c r="P58" i="10" s="1"/>
  <c r="Q58" i="10" s="1"/>
  <c r="R58" i="10" s="1"/>
  <c r="S58" i="10" s="1"/>
  <c r="T58" i="10" s="1"/>
  <c r="U58" i="10" s="1"/>
  <c r="E63" i="10"/>
  <c r="F63" i="10" s="1"/>
  <c r="G63" i="10" s="1"/>
  <c r="H63" i="10" s="1"/>
  <c r="I63" i="10" s="1"/>
  <c r="M63" i="10" s="1"/>
  <c r="N63" i="10" s="1"/>
  <c r="O63" i="10" s="1"/>
  <c r="P63" i="10" s="1"/>
  <c r="Q63" i="10" s="1"/>
  <c r="R63" i="10" s="1"/>
  <c r="S63" i="10" s="1"/>
  <c r="T63" i="10" s="1"/>
  <c r="U63" i="10" s="1"/>
  <c r="E90" i="10"/>
  <c r="F90" i="10" s="1"/>
  <c r="G90" i="10" s="1"/>
  <c r="H90" i="10" s="1"/>
  <c r="I90" i="10" s="1"/>
  <c r="M90" i="10" s="1"/>
  <c r="N90" i="10" s="1"/>
  <c r="O90" i="10" s="1"/>
  <c r="P90" i="10" s="1"/>
  <c r="Q90" i="10" s="1"/>
  <c r="R90" i="10" s="1"/>
  <c r="S90" i="10" s="1"/>
  <c r="T90" i="10" s="1"/>
  <c r="U90" i="10" s="1"/>
  <c r="E91" i="10"/>
  <c r="F91" i="10" s="1"/>
  <c r="G91" i="10" s="1"/>
  <c r="H91" i="10" s="1"/>
  <c r="I91" i="10" s="1"/>
  <c r="M91" i="10" s="1"/>
  <c r="N91" i="10" s="1"/>
  <c r="O91" i="10" s="1"/>
  <c r="P91" i="10" s="1"/>
  <c r="Q91" i="10" s="1"/>
  <c r="R91" i="10" s="1"/>
  <c r="S91" i="10" s="1"/>
  <c r="T91" i="10" s="1"/>
  <c r="U91" i="10" s="1"/>
  <c r="E92" i="10"/>
  <c r="F92" i="10" s="1"/>
  <c r="G92" i="10" s="1"/>
  <c r="H92" i="10" s="1"/>
  <c r="I92" i="10" s="1"/>
  <c r="M92" i="10" s="1"/>
  <c r="N92" i="10" s="1"/>
  <c r="O92" i="10" s="1"/>
  <c r="P92" i="10" s="1"/>
  <c r="Q92" i="10" s="1"/>
  <c r="R92" i="10" s="1"/>
  <c r="S92" i="10" s="1"/>
  <c r="T92" i="10" s="1"/>
  <c r="U92" i="10" s="1"/>
  <c r="E80" i="10"/>
  <c r="F80" i="10" s="1"/>
  <c r="G80" i="10" s="1"/>
  <c r="H80" i="10" s="1"/>
  <c r="I80" i="10" s="1"/>
  <c r="M80" i="10" s="1"/>
  <c r="N80" i="10" s="1"/>
  <c r="O80" i="10" s="1"/>
  <c r="P80" i="10" s="1"/>
  <c r="Q80" i="10" s="1"/>
  <c r="R80" i="10" s="1"/>
  <c r="S80" i="10" s="1"/>
  <c r="T80" i="10" s="1"/>
  <c r="U80" i="10" s="1"/>
  <c r="E85" i="10"/>
  <c r="F85" i="10" s="1"/>
  <c r="G85" i="10" s="1"/>
  <c r="H85" i="10" s="1"/>
  <c r="I85" i="10" s="1"/>
  <c r="M85" i="10" s="1"/>
  <c r="N85" i="10" s="1"/>
  <c r="O85" i="10" s="1"/>
  <c r="P85" i="10" s="1"/>
  <c r="Q85" i="10" s="1"/>
  <c r="R85" i="10" s="1"/>
  <c r="S85" i="10" s="1"/>
  <c r="T85" i="10" s="1"/>
  <c r="U85" i="10" s="1"/>
  <c r="C24" i="9" l="1"/>
  <c r="D81" i="9"/>
  <c r="D75" i="9"/>
  <c r="D70" i="9"/>
  <c r="D69" i="9"/>
  <c r="D63" i="9"/>
  <c r="U47" i="9"/>
  <c r="T47" i="9"/>
  <c r="S47" i="9"/>
  <c r="R47" i="9"/>
  <c r="Q47" i="9"/>
  <c r="P47" i="9"/>
  <c r="O47" i="9"/>
  <c r="N47" i="9"/>
  <c r="M47" i="9"/>
  <c r="I47" i="9"/>
  <c r="H47" i="9"/>
  <c r="G47" i="9"/>
  <c r="F47" i="9"/>
  <c r="E47" i="9"/>
  <c r="D47" i="9"/>
  <c r="E59" i="9" s="1"/>
  <c r="L46" i="9"/>
  <c r="K46" i="9"/>
  <c r="J46" i="9"/>
  <c r="C39" i="9"/>
  <c r="C33" i="9"/>
  <c r="C28" i="9"/>
  <c r="C27" i="9"/>
  <c r="C23" i="9"/>
  <c r="C21" i="9"/>
  <c r="T5" i="9"/>
  <c r="S5" i="9"/>
  <c r="R5" i="9"/>
  <c r="Q5" i="9"/>
  <c r="P5" i="9"/>
  <c r="O5" i="9"/>
  <c r="K5" i="9"/>
  <c r="J5" i="9"/>
  <c r="I5" i="9"/>
  <c r="H5" i="9"/>
  <c r="G5" i="9"/>
  <c r="F5" i="9"/>
  <c r="E5" i="9"/>
  <c r="D5" i="9"/>
  <c r="U4" i="9"/>
  <c r="N4" i="9"/>
  <c r="M4" i="9"/>
  <c r="L4" i="9"/>
  <c r="J66" i="9" l="1"/>
  <c r="K66" i="9" s="1"/>
  <c r="L66" i="9" s="1"/>
  <c r="N66" i="9" s="1"/>
  <c r="O66" i="9" s="1"/>
  <c r="P66" i="9" s="1"/>
  <c r="Q66" i="9" s="1"/>
  <c r="R66" i="9" s="1"/>
  <c r="S66" i="9" s="1"/>
  <c r="T66" i="9" s="1"/>
  <c r="U66" i="9" s="1"/>
  <c r="D38" i="9"/>
  <c r="E38" i="9" s="1"/>
  <c r="F38" i="9" s="1"/>
  <c r="G38" i="9" s="1"/>
  <c r="H38" i="9" s="1"/>
  <c r="I38" i="9" s="1"/>
  <c r="J38" i="9" s="1"/>
  <c r="K38" i="9" s="1"/>
  <c r="O38" i="9" s="1"/>
  <c r="P38" i="9" s="1"/>
  <c r="Q38" i="9" s="1"/>
  <c r="R38" i="9" s="1"/>
  <c r="S38" i="9" s="1"/>
  <c r="T38" i="9" s="1"/>
  <c r="D8" i="9"/>
  <c r="E8" i="9" s="1"/>
  <c r="F8" i="9" s="1"/>
  <c r="G8" i="9" s="1"/>
  <c r="H8" i="9" s="1"/>
  <c r="I8" i="9" s="1"/>
  <c r="J8" i="9" s="1"/>
  <c r="K8" i="9" s="1"/>
  <c r="O8" i="9" s="1"/>
  <c r="P8" i="9" s="1"/>
  <c r="Q8" i="9" s="1"/>
  <c r="R8" i="9" s="1"/>
  <c r="S8" i="9" s="1"/>
  <c r="T8" i="9" s="1"/>
  <c r="E54" i="9"/>
  <c r="F54" i="9" s="1"/>
  <c r="G54" i="9" s="1"/>
  <c r="H54" i="9" s="1"/>
  <c r="I54" i="9" s="1"/>
  <c r="M54" i="9" s="1"/>
  <c r="N54" i="9" s="1"/>
  <c r="O54" i="9" s="1"/>
  <c r="P54" i="9" s="1"/>
  <c r="Q54" i="9" s="1"/>
  <c r="R54" i="9" s="1"/>
  <c r="S54" i="9" s="1"/>
  <c r="T54" i="9" s="1"/>
  <c r="U54" i="9" s="1"/>
  <c r="J53" i="9"/>
  <c r="K53" i="9" s="1"/>
  <c r="L53" i="9" s="1"/>
  <c r="N53" i="9" s="1"/>
  <c r="O53" i="9" s="1"/>
  <c r="P53" i="9" s="1"/>
  <c r="Q53" i="9" s="1"/>
  <c r="R53" i="9" s="1"/>
  <c r="S53" i="9" s="1"/>
  <c r="T53" i="9" s="1"/>
  <c r="U53" i="9" s="1"/>
  <c r="E63" i="9"/>
  <c r="F63" i="9" s="1"/>
  <c r="G63" i="9" s="1"/>
  <c r="H63" i="9" s="1"/>
  <c r="I63" i="9" s="1"/>
  <c r="M63" i="9" s="1"/>
  <c r="N63" i="9" s="1"/>
  <c r="O63" i="9" s="1"/>
  <c r="P63" i="9" s="1"/>
  <c r="Q63" i="9" s="1"/>
  <c r="R63" i="9" s="1"/>
  <c r="S63" i="9" s="1"/>
  <c r="T63" i="9" s="1"/>
  <c r="U63" i="9" s="1"/>
  <c r="E58" i="9"/>
  <c r="F58" i="9" s="1"/>
  <c r="G58" i="9" s="1"/>
  <c r="H58" i="9" s="1"/>
  <c r="I58" i="9" s="1"/>
  <c r="M58" i="9" s="1"/>
  <c r="N58" i="9" s="1"/>
  <c r="O58" i="9" s="1"/>
  <c r="P58" i="9" s="1"/>
  <c r="Q58" i="9" s="1"/>
  <c r="R58" i="9" s="1"/>
  <c r="S58" i="9" s="1"/>
  <c r="T58" i="9" s="1"/>
  <c r="U58" i="9" s="1"/>
  <c r="E64" i="9"/>
  <c r="F64" i="9" s="1"/>
  <c r="G64" i="9" s="1"/>
  <c r="H64" i="9" s="1"/>
  <c r="I64" i="9" s="1"/>
  <c r="M64" i="9" s="1"/>
  <c r="N64" i="9" s="1"/>
  <c r="O64" i="9" s="1"/>
  <c r="P64" i="9" s="1"/>
  <c r="Q64" i="9" s="1"/>
  <c r="R64" i="9" s="1"/>
  <c r="S64" i="9" s="1"/>
  <c r="T64" i="9" s="1"/>
  <c r="U64" i="9" s="1"/>
  <c r="E68" i="9"/>
  <c r="F68" i="9" s="1"/>
  <c r="G68" i="9" s="1"/>
  <c r="H68" i="9" s="1"/>
  <c r="I68" i="9" s="1"/>
  <c r="M68" i="9" s="1"/>
  <c r="N68" i="9" s="1"/>
  <c r="O68" i="9" s="1"/>
  <c r="P68" i="9" s="1"/>
  <c r="Q68" i="9" s="1"/>
  <c r="R68" i="9" s="1"/>
  <c r="S68" i="9" s="1"/>
  <c r="T68" i="9" s="1"/>
  <c r="U68" i="9" s="1"/>
  <c r="D11" i="9"/>
  <c r="E11" i="9" s="1"/>
  <c r="F11" i="9" s="1"/>
  <c r="G11" i="9" s="1"/>
  <c r="H11" i="9" s="1"/>
  <c r="I11" i="9" s="1"/>
  <c r="J11" i="9" s="1"/>
  <c r="L11" i="9" s="1"/>
  <c r="M11" i="9" s="1"/>
  <c r="N11" i="9" s="1"/>
  <c r="U11" i="9" s="1"/>
  <c r="D37" i="9"/>
  <c r="E37" i="9" s="1"/>
  <c r="F37" i="9" s="1"/>
  <c r="G37" i="9" s="1"/>
  <c r="H37" i="9" s="1"/>
  <c r="I37" i="9" s="1"/>
  <c r="J37" i="9" s="1"/>
  <c r="K37" i="9" s="1"/>
  <c r="O37" i="9" s="1"/>
  <c r="P37" i="9" s="1"/>
  <c r="Q37" i="9" s="1"/>
  <c r="R37" i="9" s="1"/>
  <c r="S37" i="9" s="1"/>
  <c r="T37" i="9" s="1"/>
  <c r="E76" i="9"/>
  <c r="F76" i="9" s="1"/>
  <c r="G76" i="9" s="1"/>
  <c r="H76" i="9" s="1"/>
  <c r="I76" i="9" s="1"/>
  <c r="M76" i="9" s="1"/>
  <c r="N76" i="9" s="1"/>
  <c r="O76" i="9" s="1"/>
  <c r="P76" i="9" s="1"/>
  <c r="Q76" i="9" s="1"/>
  <c r="R76" i="9" s="1"/>
  <c r="S76" i="9" s="1"/>
  <c r="T76" i="9" s="1"/>
  <c r="U76" i="9" s="1"/>
  <c r="E79" i="9"/>
  <c r="F79" i="9" s="1"/>
  <c r="G79" i="9" s="1"/>
  <c r="H79" i="9" s="1"/>
  <c r="I79" i="9" s="1"/>
  <c r="M79" i="9" s="1"/>
  <c r="N79" i="9" s="1"/>
  <c r="O79" i="9" s="1"/>
  <c r="P79" i="9" s="1"/>
  <c r="Q79" i="9" s="1"/>
  <c r="R79" i="9" s="1"/>
  <c r="S79" i="9" s="1"/>
  <c r="T79" i="9" s="1"/>
  <c r="U79" i="9" s="1"/>
  <c r="D36" i="9"/>
  <c r="E36" i="9" s="1"/>
  <c r="F36" i="9" s="1"/>
  <c r="G36" i="9" s="1"/>
  <c r="H36" i="9" s="1"/>
  <c r="I36" i="9" s="1"/>
  <c r="J36" i="9" s="1"/>
  <c r="K36" i="9" s="1"/>
  <c r="O36" i="9" s="1"/>
  <c r="P36" i="9" s="1"/>
  <c r="Q36" i="9" s="1"/>
  <c r="R36" i="9" s="1"/>
  <c r="S36" i="9" s="1"/>
  <c r="T36" i="9" s="1"/>
  <c r="E67" i="9"/>
  <c r="F67" i="9" s="1"/>
  <c r="G67" i="9" s="1"/>
  <c r="H67" i="9" s="1"/>
  <c r="I67" i="9" s="1"/>
  <c r="M67" i="9" s="1"/>
  <c r="N67" i="9" s="1"/>
  <c r="O67" i="9" s="1"/>
  <c r="P67" i="9" s="1"/>
  <c r="Q67" i="9" s="1"/>
  <c r="R67" i="9" s="1"/>
  <c r="S67" i="9" s="1"/>
  <c r="T67" i="9" s="1"/>
  <c r="U67" i="9" s="1"/>
  <c r="E51" i="9"/>
  <c r="F51" i="9" s="1"/>
  <c r="G51" i="9" s="1"/>
  <c r="H51" i="9" s="1"/>
  <c r="I51" i="9" s="1"/>
  <c r="M51" i="9" s="1"/>
  <c r="N51" i="9" s="1"/>
  <c r="O51" i="9" s="1"/>
  <c r="P51" i="9" s="1"/>
  <c r="Q51" i="9" s="1"/>
  <c r="R51" i="9" s="1"/>
  <c r="S51" i="9" s="1"/>
  <c r="T51" i="9" s="1"/>
  <c r="U51" i="9" s="1"/>
  <c r="E77" i="9"/>
  <c r="F77" i="9" s="1"/>
  <c r="G77" i="9" s="1"/>
  <c r="H77" i="9" s="1"/>
  <c r="I77" i="9" s="1"/>
  <c r="M77" i="9" s="1"/>
  <c r="N77" i="9" s="1"/>
  <c r="O77" i="9" s="1"/>
  <c r="P77" i="9" s="1"/>
  <c r="Q77" i="9" s="1"/>
  <c r="R77" i="9" s="1"/>
  <c r="S77" i="9" s="1"/>
  <c r="T77" i="9" s="1"/>
  <c r="U77" i="9" s="1"/>
  <c r="D15" i="9"/>
  <c r="E15" i="9" s="1"/>
  <c r="F15" i="9" s="1"/>
  <c r="G15" i="9" s="1"/>
  <c r="H15" i="9" s="1"/>
  <c r="I15" i="9" s="1"/>
  <c r="J15" i="9" s="1"/>
  <c r="K15" i="9" s="1"/>
  <c r="O15" i="9" s="1"/>
  <c r="P15" i="9" s="1"/>
  <c r="Q15" i="9" s="1"/>
  <c r="R15" i="9" s="1"/>
  <c r="S15" i="9" s="1"/>
  <c r="T15" i="9" s="1"/>
  <c r="D14" i="9"/>
  <c r="E14" i="9" s="1"/>
  <c r="F14" i="9" s="1"/>
  <c r="G14" i="9" s="1"/>
  <c r="H14" i="9" s="1"/>
  <c r="I14" i="9" s="1"/>
  <c r="J14" i="9" s="1"/>
  <c r="K14" i="9" s="1"/>
  <c r="O14" i="9" s="1"/>
  <c r="P14" i="9" s="1"/>
  <c r="Q14" i="9" s="1"/>
  <c r="R14" i="9" s="1"/>
  <c r="S14" i="9" s="1"/>
  <c r="T14" i="9" s="1"/>
  <c r="D24" i="9"/>
  <c r="E24" i="9" s="1"/>
  <c r="F24" i="9" s="1"/>
  <c r="G24" i="9" s="1"/>
  <c r="H24" i="9" s="1"/>
  <c r="I24" i="9" s="1"/>
  <c r="J24" i="9" s="1"/>
  <c r="L24" i="9" s="1"/>
  <c r="M24" i="9" s="1"/>
  <c r="N24" i="9" s="1"/>
  <c r="U24" i="9" s="1"/>
  <c r="E65" i="9"/>
  <c r="F65" i="9" s="1"/>
  <c r="G65" i="9" s="1"/>
  <c r="H65" i="9" s="1"/>
  <c r="I65" i="9" s="1"/>
  <c r="M65" i="9" s="1"/>
  <c r="N65" i="9" s="1"/>
  <c r="O65" i="9" s="1"/>
  <c r="P65" i="9" s="1"/>
  <c r="Q65" i="9" s="1"/>
  <c r="R65" i="9" s="1"/>
  <c r="S65" i="9" s="1"/>
  <c r="T65" i="9" s="1"/>
  <c r="U65" i="9" s="1"/>
  <c r="D9" i="9"/>
  <c r="E9" i="9" s="1"/>
  <c r="F9" i="9" s="1"/>
  <c r="G9" i="9" s="1"/>
  <c r="H9" i="9" s="1"/>
  <c r="I9" i="9" s="1"/>
  <c r="J9" i="9" s="1"/>
  <c r="K9" i="9" s="1"/>
  <c r="O9" i="9" s="1"/>
  <c r="P9" i="9" s="1"/>
  <c r="Q9" i="9" s="1"/>
  <c r="R9" i="9" s="1"/>
  <c r="S9" i="9" s="1"/>
  <c r="T9" i="9" s="1"/>
  <c r="D40" i="9"/>
  <c r="E40" i="9" s="1"/>
  <c r="F40" i="9" s="1"/>
  <c r="G40" i="9" s="1"/>
  <c r="H40" i="9" s="1"/>
  <c r="I40" i="9" s="1"/>
  <c r="J40" i="9" s="1"/>
  <c r="K40" i="9" s="1"/>
  <c r="O40" i="9" s="1"/>
  <c r="P40" i="9" s="1"/>
  <c r="Q40" i="9" s="1"/>
  <c r="R40" i="9" s="1"/>
  <c r="S40" i="9" s="1"/>
  <c r="T40" i="9" s="1"/>
  <c r="E83" i="9"/>
  <c r="F83" i="9" s="1"/>
  <c r="G83" i="9" s="1"/>
  <c r="H83" i="9" s="1"/>
  <c r="I83" i="9" s="1"/>
  <c r="M83" i="9" s="1"/>
  <c r="N83" i="9" s="1"/>
  <c r="O83" i="9" s="1"/>
  <c r="P83" i="9" s="1"/>
  <c r="Q83" i="9" s="1"/>
  <c r="R83" i="9" s="1"/>
  <c r="S83" i="9" s="1"/>
  <c r="T83" i="9" s="1"/>
  <c r="U83" i="9" s="1"/>
  <c r="E62" i="9"/>
  <c r="F62" i="9" s="1"/>
  <c r="G62" i="9" s="1"/>
  <c r="H62" i="9" s="1"/>
  <c r="I62" i="9" s="1"/>
  <c r="M62" i="9" s="1"/>
  <c r="N62" i="9" s="1"/>
  <c r="O62" i="9" s="1"/>
  <c r="P62" i="9" s="1"/>
  <c r="Q62" i="9" s="1"/>
  <c r="R62" i="9" s="1"/>
  <c r="S62" i="9" s="1"/>
  <c r="T62" i="9" s="1"/>
  <c r="U62" i="9" s="1"/>
  <c r="E82" i="9"/>
  <c r="F82" i="9" s="1"/>
  <c r="G82" i="9" s="1"/>
  <c r="H82" i="9" s="1"/>
  <c r="I82" i="9" s="1"/>
  <c r="M82" i="9" s="1"/>
  <c r="N82" i="9" s="1"/>
  <c r="O82" i="9" s="1"/>
  <c r="P82" i="9" s="1"/>
  <c r="Q82" i="9" s="1"/>
  <c r="R82" i="9" s="1"/>
  <c r="S82" i="9" s="1"/>
  <c r="T82" i="9" s="1"/>
  <c r="U82" i="9" s="1"/>
  <c r="F59" i="9"/>
  <c r="G59" i="9" s="1"/>
  <c r="H59" i="9" s="1"/>
  <c r="I59" i="9" s="1"/>
  <c r="M59" i="9" s="1"/>
  <c r="N59" i="9" s="1"/>
  <c r="O59" i="9" s="1"/>
  <c r="P59" i="9" s="1"/>
  <c r="Q59" i="9" s="1"/>
  <c r="R59" i="9" s="1"/>
  <c r="S59" i="9" s="1"/>
  <c r="T59" i="9" s="1"/>
  <c r="U59" i="9" s="1"/>
  <c r="E70" i="9"/>
  <c r="F70" i="9" s="1"/>
  <c r="G70" i="9" s="1"/>
  <c r="H70" i="9" s="1"/>
  <c r="I70" i="9" s="1"/>
  <c r="M70" i="9" s="1"/>
  <c r="N70" i="9" s="1"/>
  <c r="O70" i="9" s="1"/>
  <c r="P70" i="9" s="1"/>
  <c r="Q70" i="9" s="1"/>
  <c r="R70" i="9" s="1"/>
  <c r="S70" i="9" s="1"/>
  <c r="T70" i="9" s="1"/>
  <c r="U70" i="9" s="1"/>
  <c r="D27" i="9"/>
  <c r="E27" i="9" s="1"/>
  <c r="F27" i="9" s="1"/>
  <c r="G27" i="9" s="1"/>
  <c r="H27" i="9" s="1"/>
  <c r="I27" i="9" s="1"/>
  <c r="J27" i="9" s="1"/>
  <c r="K27" i="9" s="1"/>
  <c r="O27" i="9" s="1"/>
  <c r="P27" i="9" s="1"/>
  <c r="Q27" i="9" s="1"/>
  <c r="R27" i="9" s="1"/>
  <c r="S27" i="9" s="1"/>
  <c r="T27" i="9" s="1"/>
  <c r="D21" i="9"/>
  <c r="E21" i="9" s="1"/>
  <c r="F21" i="9" s="1"/>
  <c r="G21" i="9" s="1"/>
  <c r="H21" i="9" s="1"/>
  <c r="I21" i="9" s="1"/>
  <c r="J21" i="9" s="1"/>
  <c r="K21" i="9" s="1"/>
  <c r="O21" i="9" s="1"/>
  <c r="P21" i="9" s="1"/>
  <c r="Q21" i="9" s="1"/>
  <c r="R21" i="9" s="1"/>
  <c r="S21" i="9" s="1"/>
  <c r="T21" i="9" s="1"/>
  <c r="D16" i="9"/>
  <c r="E16" i="9" s="1"/>
  <c r="F16" i="9" s="1"/>
  <c r="G16" i="9" s="1"/>
  <c r="H16" i="9" s="1"/>
  <c r="I16" i="9" s="1"/>
  <c r="J16" i="9" s="1"/>
  <c r="K16" i="9" s="1"/>
  <c r="O16" i="9" s="1"/>
  <c r="P16" i="9" s="1"/>
  <c r="Q16" i="9" s="1"/>
  <c r="R16" i="9" s="1"/>
  <c r="S16" i="9" s="1"/>
  <c r="T16" i="9" s="1"/>
  <c r="D35" i="9"/>
  <c r="E35" i="9" s="1"/>
  <c r="F35" i="9" s="1"/>
  <c r="G35" i="9" s="1"/>
  <c r="H35" i="9" s="1"/>
  <c r="I35" i="9" s="1"/>
  <c r="J35" i="9" s="1"/>
  <c r="K35" i="9" s="1"/>
  <c r="O35" i="9" s="1"/>
  <c r="P35" i="9" s="1"/>
  <c r="Q35" i="9" s="1"/>
  <c r="R35" i="9" s="1"/>
  <c r="S35" i="9" s="1"/>
  <c r="T35" i="9" s="1"/>
  <c r="D22" i="9"/>
  <c r="E22" i="9" s="1"/>
  <c r="F22" i="9" s="1"/>
  <c r="G22" i="9" s="1"/>
  <c r="H22" i="9" s="1"/>
  <c r="I22" i="9" s="1"/>
  <c r="J22" i="9" s="1"/>
  <c r="K22" i="9" s="1"/>
  <c r="O22" i="9" s="1"/>
  <c r="P22" i="9" s="1"/>
  <c r="Q22" i="9" s="1"/>
  <c r="R22" i="9" s="1"/>
  <c r="S22" i="9" s="1"/>
  <c r="T22" i="9" s="1"/>
  <c r="D34" i="9"/>
  <c r="E34" i="9" s="1"/>
  <c r="F34" i="9" s="1"/>
  <c r="G34" i="9" s="1"/>
  <c r="H34" i="9" s="1"/>
  <c r="I34" i="9" s="1"/>
  <c r="J34" i="9" s="1"/>
  <c r="K34" i="9" s="1"/>
  <c r="O34" i="9" s="1"/>
  <c r="P34" i="9" s="1"/>
  <c r="Q34" i="9" s="1"/>
  <c r="R34" i="9" s="1"/>
  <c r="S34" i="9" s="1"/>
  <c r="T34" i="9" s="1"/>
  <c r="D19" i="9"/>
  <c r="E19" i="9" s="1"/>
  <c r="F19" i="9" s="1"/>
  <c r="G19" i="9" s="1"/>
  <c r="H19" i="9" s="1"/>
  <c r="I19" i="9" s="1"/>
  <c r="J19" i="9" s="1"/>
  <c r="K19" i="9" s="1"/>
  <c r="O19" i="9" s="1"/>
  <c r="P19" i="9" s="1"/>
  <c r="Q19" i="9" s="1"/>
  <c r="R19" i="9" s="1"/>
  <c r="S19" i="9" s="1"/>
  <c r="T19" i="9" s="1"/>
  <c r="E81" i="9"/>
  <c r="F81" i="9" s="1"/>
  <c r="G81" i="9" s="1"/>
  <c r="H81" i="9" s="1"/>
  <c r="I81" i="9" s="1"/>
  <c r="M81" i="9" s="1"/>
  <c r="N81" i="9" s="1"/>
  <c r="O81" i="9" s="1"/>
  <c r="P81" i="9" s="1"/>
  <c r="Q81" i="9" s="1"/>
  <c r="R81" i="9" s="1"/>
  <c r="S81" i="9" s="1"/>
  <c r="T81" i="9" s="1"/>
  <c r="U81" i="9" s="1"/>
  <c r="D17" i="9"/>
  <c r="E17" i="9" s="1"/>
  <c r="F17" i="9" s="1"/>
  <c r="G17" i="9" s="1"/>
  <c r="H17" i="9" s="1"/>
  <c r="I17" i="9" s="1"/>
  <c r="J17" i="9" s="1"/>
  <c r="K17" i="9" s="1"/>
  <c r="O17" i="9" s="1"/>
  <c r="P17" i="9" s="1"/>
  <c r="Q17" i="9" s="1"/>
  <c r="R17" i="9" s="1"/>
  <c r="S17" i="9" s="1"/>
  <c r="T17" i="9" s="1"/>
  <c r="D12" i="9"/>
  <c r="E12" i="9" s="1"/>
  <c r="F12" i="9" s="1"/>
  <c r="G12" i="9" s="1"/>
  <c r="H12" i="9" s="1"/>
  <c r="I12" i="9" s="1"/>
  <c r="J12" i="9" s="1"/>
  <c r="K12" i="9" s="1"/>
  <c r="O12" i="9" s="1"/>
  <c r="P12" i="9" s="1"/>
  <c r="Q12" i="9" s="1"/>
  <c r="R12" i="9" s="1"/>
  <c r="S12" i="9" s="1"/>
  <c r="T12" i="9" s="1"/>
  <c r="D26" i="9"/>
  <c r="E26" i="9" s="1"/>
  <c r="F26" i="9" s="1"/>
  <c r="G26" i="9" s="1"/>
  <c r="H26" i="9" s="1"/>
  <c r="I26" i="9" s="1"/>
  <c r="J26" i="9" s="1"/>
  <c r="K26" i="9" s="1"/>
  <c r="O26" i="9" s="1"/>
  <c r="P26" i="9" s="1"/>
  <c r="Q26" i="9" s="1"/>
  <c r="R26" i="9" s="1"/>
  <c r="S26" i="9" s="1"/>
  <c r="T26" i="9" s="1"/>
  <c r="E57" i="9"/>
  <c r="F57" i="9" s="1"/>
  <c r="G57" i="9" s="1"/>
  <c r="H57" i="9" s="1"/>
  <c r="I57" i="9" s="1"/>
  <c r="M57" i="9" s="1"/>
  <c r="N57" i="9" s="1"/>
  <c r="O57" i="9" s="1"/>
  <c r="P57" i="9" s="1"/>
  <c r="Q57" i="9" s="1"/>
  <c r="R57" i="9" s="1"/>
  <c r="S57" i="9" s="1"/>
  <c r="T57" i="9" s="1"/>
  <c r="U57" i="9" s="1"/>
  <c r="D20" i="9"/>
  <c r="E20" i="9" s="1"/>
  <c r="F20" i="9" s="1"/>
  <c r="G20" i="9" s="1"/>
  <c r="H20" i="9" s="1"/>
  <c r="I20" i="9" s="1"/>
  <c r="J20" i="9" s="1"/>
  <c r="K20" i="9" s="1"/>
  <c r="O20" i="9" s="1"/>
  <c r="P20" i="9" s="1"/>
  <c r="Q20" i="9" s="1"/>
  <c r="R20" i="9" s="1"/>
  <c r="S20" i="9" s="1"/>
  <c r="T20" i="9" s="1"/>
  <c r="D10" i="9"/>
  <c r="E10" i="9" s="1"/>
  <c r="F10" i="9" s="1"/>
  <c r="G10" i="9" s="1"/>
  <c r="H10" i="9" s="1"/>
  <c r="I10" i="9" s="1"/>
  <c r="J10" i="9" s="1"/>
  <c r="K10" i="9" s="1"/>
  <c r="O10" i="9" s="1"/>
  <c r="P10" i="9" s="1"/>
  <c r="Q10" i="9" s="1"/>
  <c r="R10" i="9" s="1"/>
  <c r="S10" i="9" s="1"/>
  <c r="T10" i="9" s="1"/>
  <c r="E52" i="9"/>
  <c r="F52" i="9" s="1"/>
  <c r="G52" i="9" s="1"/>
  <c r="H52" i="9" s="1"/>
  <c r="I52" i="9" s="1"/>
  <c r="M52" i="9" s="1"/>
  <c r="N52" i="9" s="1"/>
  <c r="O52" i="9" s="1"/>
  <c r="P52" i="9" s="1"/>
  <c r="Q52" i="9" s="1"/>
  <c r="R52" i="9" s="1"/>
  <c r="S52" i="9" s="1"/>
  <c r="T52" i="9" s="1"/>
  <c r="U52" i="9" s="1"/>
  <c r="E61" i="9"/>
  <c r="F61" i="9" s="1"/>
  <c r="G61" i="9" s="1"/>
  <c r="H61" i="9" s="1"/>
  <c r="I61" i="9" s="1"/>
  <c r="M61" i="9" s="1"/>
  <c r="N61" i="9" s="1"/>
  <c r="O61" i="9" s="1"/>
  <c r="P61" i="9" s="1"/>
  <c r="Q61" i="9" s="1"/>
  <c r="R61" i="9" s="1"/>
  <c r="S61" i="9" s="1"/>
  <c r="T61" i="9" s="1"/>
  <c r="U61" i="9" s="1"/>
  <c r="E55" i="9"/>
  <c r="F55" i="9" s="1"/>
  <c r="G55" i="9" s="1"/>
  <c r="H55" i="9" s="1"/>
  <c r="I55" i="9" s="1"/>
  <c r="M55" i="9" s="1"/>
  <c r="N55" i="9" s="1"/>
  <c r="O55" i="9" s="1"/>
  <c r="P55" i="9" s="1"/>
  <c r="Q55" i="9" s="1"/>
  <c r="R55" i="9" s="1"/>
  <c r="S55" i="9" s="1"/>
  <c r="T55" i="9" s="1"/>
  <c r="U55" i="9" s="1"/>
  <c r="D13" i="9"/>
  <c r="E13" i="9" s="1"/>
  <c r="F13" i="9" s="1"/>
  <c r="G13" i="9" s="1"/>
  <c r="H13" i="9" s="1"/>
  <c r="I13" i="9" s="1"/>
  <c r="J13" i="9" s="1"/>
  <c r="K13" i="9" s="1"/>
  <c r="O13" i="9" s="1"/>
  <c r="P13" i="9" s="1"/>
  <c r="Q13" i="9" s="1"/>
  <c r="R13" i="9" s="1"/>
  <c r="S13" i="9" s="1"/>
  <c r="T13" i="9" s="1"/>
  <c r="D23" i="9"/>
  <c r="E23" i="9" s="1"/>
  <c r="F23" i="9" s="1"/>
  <c r="G23" i="9" s="1"/>
  <c r="H23" i="9" s="1"/>
  <c r="I23" i="9" s="1"/>
  <c r="J23" i="9" s="1"/>
  <c r="K23" i="9" s="1"/>
  <c r="O23" i="9" s="1"/>
  <c r="P23" i="9" s="1"/>
  <c r="Q23" i="9" s="1"/>
  <c r="R23" i="9" s="1"/>
  <c r="S23" i="9" s="1"/>
  <c r="T23" i="9" s="1"/>
  <c r="D39" i="9"/>
  <c r="E39" i="9" s="1"/>
  <c r="F39" i="9" s="1"/>
  <c r="G39" i="9" s="1"/>
  <c r="H39" i="9" s="1"/>
  <c r="I39" i="9" s="1"/>
  <c r="J39" i="9" s="1"/>
  <c r="K39" i="9" s="1"/>
  <c r="O39" i="9" s="1"/>
  <c r="P39" i="9" s="1"/>
  <c r="Q39" i="9" s="1"/>
  <c r="R39" i="9" s="1"/>
  <c r="S39" i="9" s="1"/>
  <c r="T39" i="9" s="1"/>
  <c r="D28" i="9"/>
  <c r="E28" i="9" s="1"/>
  <c r="F28" i="9" s="1"/>
  <c r="G28" i="9" s="1"/>
  <c r="H28" i="9" s="1"/>
  <c r="I28" i="9" s="1"/>
  <c r="J28" i="9" s="1"/>
  <c r="K28" i="9" s="1"/>
  <c r="O28" i="9" s="1"/>
  <c r="P28" i="9" s="1"/>
  <c r="Q28" i="9" s="1"/>
  <c r="R28" i="9" s="1"/>
  <c r="S28" i="9" s="1"/>
  <c r="T28" i="9" s="1"/>
  <c r="E50" i="9"/>
  <c r="F50" i="9" s="1"/>
  <c r="G50" i="9" s="1"/>
  <c r="H50" i="9" s="1"/>
  <c r="I50" i="9" s="1"/>
  <c r="M50" i="9" s="1"/>
  <c r="N50" i="9" s="1"/>
  <c r="O50" i="9" s="1"/>
  <c r="P50" i="9" s="1"/>
  <c r="Q50" i="9" s="1"/>
  <c r="R50" i="9" s="1"/>
  <c r="S50" i="9" s="1"/>
  <c r="T50" i="9" s="1"/>
  <c r="U50" i="9" s="1"/>
  <c r="D41" i="9"/>
  <c r="E41" i="9" s="1"/>
  <c r="F41" i="9" s="1"/>
  <c r="G41" i="9" s="1"/>
  <c r="H41" i="9" s="1"/>
  <c r="I41" i="9" s="1"/>
  <c r="J41" i="9" s="1"/>
  <c r="K41" i="9" s="1"/>
  <c r="O41" i="9" s="1"/>
  <c r="P41" i="9" s="1"/>
  <c r="Q41" i="9" s="1"/>
  <c r="R41" i="9" s="1"/>
  <c r="S41" i="9" s="1"/>
  <c r="T41" i="9" s="1"/>
  <c r="D18" i="9"/>
  <c r="E18" i="9" s="1"/>
  <c r="F18" i="9" s="1"/>
  <c r="G18" i="9" s="1"/>
  <c r="H18" i="9" s="1"/>
  <c r="I18" i="9" s="1"/>
  <c r="J18" i="9" s="1"/>
  <c r="K18" i="9" s="1"/>
  <c r="O18" i="9" s="1"/>
  <c r="P18" i="9" s="1"/>
  <c r="Q18" i="9" s="1"/>
  <c r="R18" i="9" s="1"/>
  <c r="S18" i="9" s="1"/>
  <c r="T18" i="9" s="1"/>
  <c r="D25" i="9"/>
  <c r="E25" i="9" s="1"/>
  <c r="F25" i="9" s="1"/>
  <c r="G25" i="9" s="1"/>
  <c r="H25" i="9" s="1"/>
  <c r="I25" i="9" s="1"/>
  <c r="J25" i="9" s="1"/>
  <c r="K25" i="9" s="1"/>
  <c r="O25" i="9" s="1"/>
  <c r="P25" i="9" s="1"/>
  <c r="Q25" i="9" s="1"/>
  <c r="R25" i="9" s="1"/>
  <c r="S25" i="9" s="1"/>
  <c r="T25" i="9" s="1"/>
  <c r="E78" i="9"/>
  <c r="F78" i="9" s="1"/>
  <c r="G78" i="9" s="1"/>
  <c r="H78" i="9" s="1"/>
  <c r="I78" i="9" s="1"/>
  <c r="M78" i="9" s="1"/>
  <c r="N78" i="9" s="1"/>
  <c r="O78" i="9" s="1"/>
  <c r="P78" i="9" s="1"/>
  <c r="Q78" i="9" s="1"/>
  <c r="R78" i="9" s="1"/>
  <c r="S78" i="9" s="1"/>
  <c r="T78" i="9" s="1"/>
  <c r="U78" i="9" s="1"/>
  <c r="E56" i="9"/>
  <c r="F56" i="9" s="1"/>
  <c r="G56" i="9" s="1"/>
  <c r="H56" i="9" s="1"/>
  <c r="I56" i="9" s="1"/>
  <c r="M56" i="9" s="1"/>
  <c r="N56" i="9" s="1"/>
  <c r="O56" i="9" s="1"/>
  <c r="P56" i="9" s="1"/>
  <c r="Q56" i="9" s="1"/>
  <c r="R56" i="9" s="1"/>
  <c r="S56" i="9" s="1"/>
  <c r="T56" i="9" s="1"/>
  <c r="U56" i="9" s="1"/>
  <c r="E80" i="9"/>
  <c r="F80" i="9" s="1"/>
  <c r="G80" i="9" s="1"/>
  <c r="H80" i="9" s="1"/>
  <c r="I80" i="9" s="1"/>
  <c r="M80" i="9" s="1"/>
  <c r="N80" i="9" s="1"/>
  <c r="O80" i="9" s="1"/>
  <c r="P80" i="9" s="1"/>
  <c r="Q80" i="9" s="1"/>
  <c r="R80" i="9" s="1"/>
  <c r="S80" i="9" s="1"/>
  <c r="T80" i="9" s="1"/>
  <c r="U80" i="9" s="1"/>
  <c r="E60" i="9"/>
  <c r="F60" i="9" s="1"/>
  <c r="G60" i="9" s="1"/>
  <c r="H60" i="9" s="1"/>
  <c r="I60" i="9" s="1"/>
  <c r="M60" i="9" s="1"/>
  <c r="N60" i="9" s="1"/>
  <c r="O60" i="9" s="1"/>
  <c r="P60" i="9" s="1"/>
  <c r="Q60" i="9" s="1"/>
  <c r="R60" i="9" s="1"/>
  <c r="S60" i="9" s="1"/>
  <c r="T60" i="9" s="1"/>
  <c r="U60" i="9" s="1"/>
  <c r="D33" i="9"/>
  <c r="E33" i="9" s="1"/>
  <c r="F33" i="9" s="1"/>
  <c r="G33" i="9" s="1"/>
  <c r="H33" i="9" s="1"/>
  <c r="I33" i="9" s="1"/>
  <c r="J33" i="9" s="1"/>
  <c r="K33" i="9" s="1"/>
  <c r="O33" i="9" s="1"/>
  <c r="P33" i="9" s="1"/>
  <c r="Q33" i="9" s="1"/>
  <c r="R33" i="9" s="1"/>
  <c r="S33" i="9" s="1"/>
  <c r="T33" i="9" s="1"/>
  <c r="E69" i="9"/>
  <c r="F69" i="9" s="1"/>
  <c r="G69" i="9" s="1"/>
  <c r="H69" i="9" s="1"/>
  <c r="I69" i="9" s="1"/>
  <c r="M69" i="9" s="1"/>
  <c r="N69" i="9" s="1"/>
  <c r="O69" i="9" s="1"/>
  <c r="P69" i="9" s="1"/>
  <c r="Q69" i="9" s="1"/>
  <c r="R69" i="9" s="1"/>
  <c r="S69" i="9" s="1"/>
  <c r="T69" i="9" s="1"/>
  <c r="U69" i="9" s="1"/>
  <c r="E75" i="9"/>
  <c r="F75" i="9" s="1"/>
  <c r="G75" i="9" s="1"/>
  <c r="H75" i="9" s="1"/>
  <c r="I75" i="9" s="1"/>
  <c r="M75" i="9" s="1"/>
  <c r="N75" i="9" s="1"/>
  <c r="O75" i="9" s="1"/>
  <c r="P75" i="9" s="1"/>
  <c r="Q75" i="9" s="1"/>
  <c r="R75" i="9" s="1"/>
  <c r="S75" i="9" s="1"/>
  <c r="T75" i="9" s="1"/>
  <c r="U75" i="9" s="1"/>
</calcChain>
</file>

<file path=xl/sharedStrings.xml><?xml version="1.0" encoding="utf-8"?>
<sst xmlns="http://schemas.openxmlformats.org/spreadsheetml/2006/main" count="599" uniqueCount="36">
  <si>
    <t>庄原バスセンター</t>
    <rPh sb="0" eb="2">
      <t>ショウバラ</t>
    </rPh>
    <phoneticPr fontId="1"/>
  </si>
  <si>
    <t>日赤前</t>
    <rPh sb="0" eb="1">
      <t>ヒ</t>
    </rPh>
    <rPh sb="1" eb="2">
      <t>アカ</t>
    </rPh>
    <rPh sb="2" eb="3">
      <t>マエ</t>
    </rPh>
    <phoneticPr fontId="1"/>
  </si>
  <si>
    <t>同栄社南</t>
    <rPh sb="0" eb="1">
      <t>ドウ</t>
    </rPh>
    <rPh sb="1" eb="2">
      <t>エイ</t>
    </rPh>
    <rPh sb="2" eb="3">
      <t>シャ</t>
    </rPh>
    <rPh sb="3" eb="4">
      <t>ミナミ</t>
    </rPh>
    <phoneticPr fontId="1"/>
  </si>
  <si>
    <t>池の内</t>
    <rPh sb="0" eb="1">
      <t>イケ</t>
    </rPh>
    <rPh sb="2" eb="3">
      <t>ウチ</t>
    </rPh>
    <phoneticPr fontId="1"/>
  </si>
  <si>
    <t>熊野口</t>
    <rPh sb="0" eb="1">
      <t>クマ</t>
    </rPh>
    <rPh sb="1" eb="2">
      <t>ノ</t>
    </rPh>
    <rPh sb="2" eb="3">
      <t>クチ</t>
    </rPh>
    <phoneticPr fontId="1"/>
  </si>
  <si>
    <t>促　 進　　　住宅口</t>
    <rPh sb="0" eb="1">
      <t>ウナガ</t>
    </rPh>
    <rPh sb="3" eb="4">
      <t>ススム</t>
    </rPh>
    <rPh sb="7" eb="9">
      <t>ジュウタク</t>
    </rPh>
    <rPh sb="9" eb="10">
      <t>クチ</t>
    </rPh>
    <phoneticPr fontId="1"/>
  </si>
  <si>
    <t>国兼池   東  口</t>
    <rPh sb="0" eb="1">
      <t>クニ</t>
    </rPh>
    <rPh sb="1" eb="2">
      <t>ケン</t>
    </rPh>
    <rPh sb="2" eb="3">
      <t>イケ</t>
    </rPh>
    <rPh sb="6" eb="7">
      <t>ヒガシ</t>
    </rPh>
    <rPh sb="9" eb="10">
      <t>クチ</t>
    </rPh>
    <phoneticPr fontId="1"/>
  </si>
  <si>
    <t>上   原      学校前</t>
    <rPh sb="0" eb="1">
      <t>ウエ</t>
    </rPh>
    <rPh sb="4" eb="5">
      <t>ハラ</t>
    </rPh>
    <rPh sb="11" eb="13">
      <t>ガッコウ</t>
    </rPh>
    <rPh sb="13" eb="14">
      <t>マエ</t>
    </rPh>
    <phoneticPr fontId="1"/>
  </si>
  <si>
    <t>促   進      住宅口</t>
    <rPh sb="0" eb="1">
      <t>ウナガ</t>
    </rPh>
    <rPh sb="4" eb="5">
      <t>ススム</t>
    </rPh>
    <rPh sb="11" eb="13">
      <t>ジュウタク</t>
    </rPh>
    <rPh sb="13" eb="14">
      <t>クチ</t>
    </rPh>
    <phoneticPr fontId="1"/>
  </si>
  <si>
    <t>(登校日)</t>
    <rPh sb="1" eb="4">
      <t>トウコウビ</t>
    </rPh>
    <phoneticPr fontId="1"/>
  </si>
  <si>
    <t>(休業日・土曜日・休日)</t>
    <rPh sb="1" eb="4">
      <t>キュウギョウビ</t>
    </rPh>
    <rPh sb="5" eb="7">
      <t>ドヨウ</t>
    </rPh>
    <rPh sb="7" eb="8">
      <t>ヒ</t>
    </rPh>
    <rPh sb="9" eb="11">
      <t>キュウジツ</t>
    </rPh>
    <phoneticPr fontId="1"/>
  </si>
  <si>
    <t>・・・・・・・・・</t>
    <phoneticPr fontId="1"/>
  </si>
  <si>
    <t>郵便局前</t>
    <rPh sb="0" eb="2">
      <t>ユウビン</t>
    </rPh>
    <rPh sb="2" eb="3">
      <t>キョク</t>
    </rPh>
    <rPh sb="3" eb="4">
      <t>マエ</t>
    </rPh>
    <phoneticPr fontId="1"/>
  </si>
  <si>
    <t>庄 原
中 央</t>
    <rPh sb="0" eb="1">
      <t>ショウ</t>
    </rPh>
    <rPh sb="2" eb="3">
      <t>ハラ</t>
    </rPh>
    <rPh sb="4" eb="5">
      <t>ナカ</t>
    </rPh>
    <rPh sb="6" eb="7">
      <t>ヒサシ</t>
    </rPh>
    <phoneticPr fontId="1"/>
  </si>
  <si>
    <t>庄 原
本 町</t>
    <rPh sb="0" eb="1">
      <t>ショウ</t>
    </rPh>
    <rPh sb="2" eb="3">
      <t>ハラ</t>
    </rPh>
    <rPh sb="4" eb="5">
      <t>ホン</t>
    </rPh>
    <rPh sb="6" eb="7">
      <t>マチ</t>
    </rPh>
    <phoneticPr fontId="1"/>
  </si>
  <si>
    <t>高 校
入 口</t>
    <rPh sb="0" eb="1">
      <t>タカ</t>
    </rPh>
    <rPh sb="2" eb="3">
      <t>コウ</t>
    </rPh>
    <rPh sb="4" eb="5">
      <t>ニュウ</t>
    </rPh>
    <rPh sb="6" eb="7">
      <t>クチ</t>
    </rPh>
    <phoneticPr fontId="1"/>
  </si>
  <si>
    <t>丘陵公園入　口</t>
    <rPh sb="0" eb="2">
      <t>キュウリョウ</t>
    </rPh>
    <rPh sb="2" eb="4">
      <t>コウエン</t>
    </rPh>
    <rPh sb="4" eb="5">
      <t>ニュウ</t>
    </rPh>
    <rPh sb="6" eb="7">
      <t>クチ</t>
    </rPh>
    <phoneticPr fontId="1"/>
  </si>
  <si>
    <t>ジョイフル</t>
    <phoneticPr fontId="1"/>
  </si>
  <si>
    <t>同栄社
庄　原
学生寮前</t>
    <rPh sb="0" eb="1">
      <t>ドウ</t>
    </rPh>
    <rPh sb="1" eb="2">
      <t>エイ</t>
    </rPh>
    <rPh sb="2" eb="3">
      <t>シャ</t>
    </rPh>
    <rPh sb="4" eb="5">
      <t>ビョウ</t>
    </rPh>
    <rPh sb="6" eb="7">
      <t>ハラ</t>
    </rPh>
    <rPh sb="8" eb="11">
      <t>ガクセイリョウ</t>
    </rPh>
    <rPh sb="11" eb="12">
      <t>マエ</t>
    </rPh>
    <phoneticPr fontId="1"/>
  </si>
  <si>
    <t>県立大学
教員公舎前</t>
    <rPh sb="0" eb="2">
      <t>ケンリツ</t>
    </rPh>
    <rPh sb="2" eb="4">
      <t>ダイガク</t>
    </rPh>
    <rPh sb="5" eb="7">
      <t>キョウイン</t>
    </rPh>
    <rPh sb="7" eb="9">
      <t>コウシャ</t>
    </rPh>
    <rPh sb="9" eb="10">
      <t>マエ</t>
    </rPh>
    <phoneticPr fontId="1"/>
  </si>
  <si>
    <r>
      <t>県立広島大学スクールバス時刻表  （ 庄原バスセンター　→　大学 ）　</t>
    </r>
    <r>
      <rPr>
        <u/>
        <sz val="48"/>
        <color rgb="FFFF0000"/>
        <rFont val="ＭＳ Ｐゴシック"/>
        <family val="3"/>
        <charset val="128"/>
      </rPr>
      <t>（案）</t>
    </r>
    <rPh sb="0" eb="2">
      <t>ケンリツ</t>
    </rPh>
    <rPh sb="2" eb="4">
      <t>ヒロシマ</t>
    </rPh>
    <rPh sb="4" eb="6">
      <t>ダイガク</t>
    </rPh>
    <rPh sb="12" eb="14">
      <t>ジコク</t>
    </rPh>
    <rPh sb="14" eb="15">
      <t>ヒョウ</t>
    </rPh>
    <rPh sb="19" eb="21">
      <t>ショウバラ</t>
    </rPh>
    <rPh sb="30" eb="32">
      <t>ダイガク</t>
    </rPh>
    <rPh sb="36" eb="37">
      <t>アン</t>
    </rPh>
    <phoneticPr fontId="1"/>
  </si>
  <si>
    <r>
      <t>県立広島大学スクールバス時刻表 （ 大学　→　庄原バスセンター ）　</t>
    </r>
    <r>
      <rPr>
        <u/>
        <sz val="48"/>
        <color rgb="FFFF0000"/>
        <rFont val="ＭＳ Ｐゴシック"/>
        <family val="3"/>
        <charset val="128"/>
      </rPr>
      <t>（案）</t>
    </r>
    <rPh sb="0" eb="2">
      <t>ケンリツ</t>
    </rPh>
    <rPh sb="2" eb="4">
      <t>ヒロシマ</t>
    </rPh>
    <rPh sb="4" eb="6">
      <t>ダイガク</t>
    </rPh>
    <rPh sb="12" eb="14">
      <t>ジコク</t>
    </rPh>
    <rPh sb="14" eb="15">
      <t>ヒョウ</t>
    </rPh>
    <rPh sb="18" eb="20">
      <t>ダイガク</t>
    </rPh>
    <rPh sb="23" eb="25">
      <t>ショウバラ</t>
    </rPh>
    <rPh sb="35" eb="36">
      <t>アン</t>
    </rPh>
    <phoneticPr fontId="1"/>
  </si>
  <si>
    <t>県立広島大学口</t>
    <rPh sb="0" eb="2">
      <t>ケンリツ</t>
    </rPh>
    <rPh sb="2" eb="4">
      <t>ヒロシマ</t>
    </rPh>
    <rPh sb="4" eb="6">
      <t>ダイガク</t>
    </rPh>
    <rPh sb="6" eb="7">
      <t>グチ</t>
    </rPh>
    <phoneticPr fontId="1"/>
  </si>
  <si>
    <r>
      <rPr>
        <sz val="18"/>
        <color theme="0"/>
        <rFont val="ＭＳ Ｐゴシック"/>
        <family val="3"/>
        <charset val="128"/>
      </rPr>
      <t>県立広島
大学前</t>
    </r>
    <r>
      <rPr>
        <sz val="20"/>
        <color theme="0"/>
        <rFont val="ＭＳ Ｐゴシック"/>
        <family val="3"/>
        <charset val="128"/>
      </rPr>
      <t xml:space="preserve">
(学生寮前)</t>
    </r>
    <rPh sb="0" eb="2">
      <t>ケンリツ</t>
    </rPh>
    <rPh sb="2" eb="4">
      <t>ヒロシマ</t>
    </rPh>
    <rPh sb="5" eb="8">
      <t>ダイガクマエ</t>
    </rPh>
    <rPh sb="10" eb="12">
      <t>ガクセイ</t>
    </rPh>
    <rPh sb="12" eb="13">
      <t>リョウ</t>
    </rPh>
    <rPh sb="13" eb="14">
      <t>マエ</t>
    </rPh>
    <phoneticPr fontId="1"/>
  </si>
  <si>
    <r>
      <rPr>
        <sz val="18"/>
        <color theme="0"/>
        <rFont val="ＭＳ Ｐゴシック"/>
        <family val="3"/>
        <charset val="128"/>
      </rPr>
      <t>県立広島
大学前</t>
    </r>
    <r>
      <rPr>
        <sz val="22"/>
        <color theme="0"/>
        <rFont val="ＭＳ Ｐゴシック"/>
        <family val="3"/>
        <charset val="128"/>
      </rPr>
      <t xml:space="preserve">
</t>
    </r>
    <r>
      <rPr>
        <sz val="18"/>
        <color theme="0"/>
        <rFont val="ＭＳ Ｐゴシック"/>
        <family val="3"/>
        <charset val="128"/>
      </rPr>
      <t>(校舎前)</t>
    </r>
    <rPh sb="0" eb="2">
      <t>ケンリツ</t>
    </rPh>
    <rPh sb="2" eb="4">
      <t>ヒロシマ</t>
    </rPh>
    <rPh sb="5" eb="7">
      <t>ダイガク</t>
    </rPh>
    <rPh sb="7" eb="8">
      <t>マエ</t>
    </rPh>
    <rPh sb="10" eb="12">
      <t>コウシャ</t>
    </rPh>
    <rPh sb="12" eb="13">
      <t>マエ</t>
    </rPh>
    <phoneticPr fontId="1"/>
  </si>
  <si>
    <t>県立広島大学口</t>
    <rPh sb="0" eb="2">
      <t>ケンリツ</t>
    </rPh>
    <rPh sb="2" eb="4">
      <t>ヒロシマ</t>
    </rPh>
    <rPh sb="4" eb="7">
      <t>オオガクチ</t>
    </rPh>
    <phoneticPr fontId="1"/>
  </si>
  <si>
    <r>
      <rPr>
        <sz val="18"/>
        <color theme="0"/>
        <rFont val="ＭＳ Ｐゴシック"/>
        <family val="3"/>
        <charset val="128"/>
      </rPr>
      <t>県立広島
大学前</t>
    </r>
    <r>
      <rPr>
        <sz val="20"/>
        <color theme="0"/>
        <rFont val="ＭＳ Ｐゴシック"/>
        <family val="3"/>
        <charset val="128"/>
      </rPr>
      <t xml:space="preserve">
(学生寮前)</t>
    </r>
    <rPh sb="0" eb="2">
      <t>ケンリツ</t>
    </rPh>
    <rPh sb="2" eb="4">
      <t>ヒロシマ</t>
    </rPh>
    <rPh sb="5" eb="8">
      <t>ダイガクマエ</t>
    </rPh>
    <rPh sb="10" eb="13">
      <t>ガクセイリョウ</t>
    </rPh>
    <rPh sb="13" eb="14">
      <t>マエ</t>
    </rPh>
    <phoneticPr fontId="1"/>
  </si>
  <si>
    <r>
      <rPr>
        <sz val="18"/>
        <color theme="0"/>
        <rFont val="ＭＳ Ｐゴシック"/>
        <family val="3"/>
        <charset val="128"/>
      </rPr>
      <t>県立広島
大学前</t>
    </r>
    <r>
      <rPr>
        <sz val="22"/>
        <color theme="0"/>
        <rFont val="ＭＳ Ｐゴシック"/>
        <family val="3"/>
        <charset val="128"/>
      </rPr>
      <t xml:space="preserve">
</t>
    </r>
    <r>
      <rPr>
        <sz val="20"/>
        <color theme="0"/>
        <rFont val="ＭＳ Ｐゴシック"/>
        <family val="3"/>
        <charset val="128"/>
      </rPr>
      <t>(校舎前)</t>
    </r>
    <rPh sb="0" eb="2">
      <t>ケンリツ</t>
    </rPh>
    <rPh sb="2" eb="4">
      <t>ヒロシマ</t>
    </rPh>
    <rPh sb="5" eb="8">
      <t>ダイガクマエ</t>
    </rPh>
    <rPh sb="10" eb="12">
      <t>コウシャ</t>
    </rPh>
    <rPh sb="12" eb="13">
      <t>マエ</t>
    </rPh>
    <phoneticPr fontId="1"/>
  </si>
  <si>
    <r>
      <rPr>
        <sz val="18"/>
        <color rgb="FFFF0000"/>
        <rFont val="ＭＳ Ｐゴシック"/>
        <family val="3"/>
        <charset val="128"/>
      </rPr>
      <t>県立広島
大学前</t>
    </r>
    <r>
      <rPr>
        <sz val="20"/>
        <color rgb="FFFF0000"/>
        <rFont val="ＭＳ Ｐゴシック"/>
        <family val="3"/>
        <charset val="128"/>
      </rPr>
      <t xml:space="preserve">
(学生寮前)</t>
    </r>
    <rPh sb="0" eb="2">
      <t>ケンリツ</t>
    </rPh>
    <rPh sb="2" eb="4">
      <t>ヒロシマ</t>
    </rPh>
    <rPh sb="5" eb="8">
      <t>ダイガクマエ</t>
    </rPh>
    <rPh sb="10" eb="12">
      <t>ガクセイ</t>
    </rPh>
    <rPh sb="12" eb="13">
      <t>リョウ</t>
    </rPh>
    <rPh sb="13" eb="14">
      <t>マエ</t>
    </rPh>
    <phoneticPr fontId="1"/>
  </si>
  <si>
    <r>
      <rPr>
        <sz val="18"/>
        <color rgb="FFFF0000"/>
        <rFont val="ＭＳ Ｐゴシック"/>
        <family val="3"/>
        <charset val="128"/>
      </rPr>
      <t>県立広島
大学前</t>
    </r>
    <r>
      <rPr>
        <sz val="22"/>
        <color rgb="FFFF0000"/>
        <rFont val="ＭＳ Ｐゴシック"/>
        <family val="3"/>
        <charset val="128"/>
      </rPr>
      <t xml:space="preserve">
</t>
    </r>
    <r>
      <rPr>
        <sz val="18"/>
        <color rgb="FFFF0000"/>
        <rFont val="ＭＳ Ｐゴシック"/>
        <family val="3"/>
        <charset val="128"/>
      </rPr>
      <t>(校舎前)</t>
    </r>
    <rPh sb="0" eb="2">
      <t>ケンリツ</t>
    </rPh>
    <rPh sb="2" eb="4">
      <t>ヒロシマ</t>
    </rPh>
    <rPh sb="5" eb="7">
      <t>ダイガク</t>
    </rPh>
    <rPh sb="7" eb="8">
      <t>マエ</t>
    </rPh>
    <rPh sb="10" eb="12">
      <t>コウシャ</t>
    </rPh>
    <rPh sb="12" eb="13">
      <t>マエ</t>
    </rPh>
    <phoneticPr fontId="1"/>
  </si>
  <si>
    <r>
      <rPr>
        <sz val="18"/>
        <color rgb="FFFF0000"/>
        <rFont val="ＭＳ Ｐゴシック"/>
        <family val="3"/>
        <charset val="128"/>
      </rPr>
      <t>県立広島
大学前</t>
    </r>
    <r>
      <rPr>
        <sz val="22"/>
        <color rgb="FFFF0000"/>
        <rFont val="ＭＳ Ｐゴシック"/>
        <family val="3"/>
        <charset val="128"/>
      </rPr>
      <t xml:space="preserve">
</t>
    </r>
    <r>
      <rPr>
        <sz val="20"/>
        <color rgb="FFFF0000"/>
        <rFont val="ＭＳ Ｐゴシック"/>
        <family val="3"/>
        <charset val="128"/>
      </rPr>
      <t>(校舎前)</t>
    </r>
    <rPh sb="0" eb="2">
      <t>ケンリツ</t>
    </rPh>
    <rPh sb="2" eb="4">
      <t>ヒロシマ</t>
    </rPh>
    <rPh sb="5" eb="8">
      <t>ダイガクマエ</t>
    </rPh>
    <rPh sb="10" eb="12">
      <t>コウシャ</t>
    </rPh>
    <rPh sb="12" eb="13">
      <t>マエ</t>
    </rPh>
    <phoneticPr fontId="1"/>
  </si>
  <si>
    <r>
      <rPr>
        <sz val="18"/>
        <color rgb="FFFF0000"/>
        <rFont val="ＭＳ Ｐゴシック"/>
        <family val="3"/>
        <charset val="128"/>
      </rPr>
      <t>県立広島
大学前</t>
    </r>
    <r>
      <rPr>
        <sz val="20"/>
        <color rgb="FFFF0000"/>
        <rFont val="ＭＳ Ｐゴシック"/>
        <family val="3"/>
        <charset val="128"/>
      </rPr>
      <t xml:space="preserve">
(学生寮前)</t>
    </r>
    <rPh sb="0" eb="2">
      <t>ケンリツ</t>
    </rPh>
    <rPh sb="2" eb="4">
      <t>ヒロシマ</t>
    </rPh>
    <rPh sb="5" eb="8">
      <t>ダイガクマエ</t>
    </rPh>
    <rPh sb="10" eb="13">
      <t>ガクセイリョウ</t>
    </rPh>
    <rPh sb="13" eb="14">
      <t>マエ</t>
    </rPh>
    <phoneticPr fontId="1"/>
  </si>
  <si>
    <t>県立広島大学スクールバス時刻表  （ 庄原バスセンター　→　大学 ）</t>
    <rPh sb="0" eb="2">
      <t>ケンリツ</t>
    </rPh>
    <rPh sb="2" eb="4">
      <t>ヒロシマ</t>
    </rPh>
    <rPh sb="4" eb="6">
      <t>ダイガク</t>
    </rPh>
    <rPh sb="12" eb="14">
      <t>ジコク</t>
    </rPh>
    <rPh sb="14" eb="15">
      <t>ヒョウ</t>
    </rPh>
    <rPh sb="19" eb="21">
      <t>ショウバラ</t>
    </rPh>
    <rPh sb="30" eb="32">
      <t>ダイガク</t>
    </rPh>
    <phoneticPr fontId="1"/>
  </si>
  <si>
    <t>県立広島大学スクールバス時刻表 （ 大学　→　庄原バスセンター ）</t>
    <rPh sb="0" eb="2">
      <t>ケンリツ</t>
    </rPh>
    <rPh sb="2" eb="4">
      <t>ヒロシマ</t>
    </rPh>
    <rPh sb="4" eb="6">
      <t>ダイガク</t>
    </rPh>
    <rPh sb="12" eb="14">
      <t>ジコク</t>
    </rPh>
    <rPh sb="14" eb="15">
      <t>ヒョウ</t>
    </rPh>
    <rPh sb="18" eb="20">
      <t>ダイガク</t>
    </rPh>
    <rPh sb="23" eb="25">
      <t>ショウバラ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</si>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</sst>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改定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35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48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u/>
      <sz val="48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trike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22"/>
      <color theme="0"/>
      <name val="ＭＳ Ｐゴシック"/>
      <family val="3"/>
      <charset val="128"/>
    </font>
    <font>
      <sz val="33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0FFFF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20" fontId="6" fillId="0" borderId="8" xfId="0" applyNumberFormat="1" applyFont="1" applyFill="1" applyBorder="1"/>
    <xf numFmtId="20" fontId="6" fillId="0" borderId="11" xfId="0" applyNumberFormat="1" applyFont="1" applyFill="1" applyBorder="1"/>
    <xf numFmtId="0" fontId="4" fillId="0" borderId="0" xfId="0" applyFont="1"/>
    <xf numFmtId="20" fontId="4" fillId="0" borderId="0" xfId="0" applyNumberFormat="1" applyFont="1"/>
    <xf numFmtId="20" fontId="0" fillId="0" borderId="0" xfId="0" applyNumberFormat="1" applyFont="1" applyBorder="1"/>
    <xf numFmtId="20" fontId="0" fillId="0" borderId="0" xfId="0" applyNumberFormat="1" applyFont="1"/>
    <xf numFmtId="20" fontId="6" fillId="0" borderId="7" xfId="0" applyNumberFormat="1" applyFont="1" applyFill="1" applyBorder="1"/>
    <xf numFmtId="20" fontId="6" fillId="0" borderId="1" xfId="0" applyNumberFormat="1" applyFont="1" applyFill="1" applyBorder="1"/>
    <xf numFmtId="20" fontId="6" fillId="2" borderId="7" xfId="0" applyNumberFormat="1" applyFont="1" applyFill="1" applyBorder="1"/>
    <xf numFmtId="20" fontId="6" fillId="2" borderId="1" xfId="0" applyNumberFormat="1" applyFont="1" applyFill="1" applyBorder="1"/>
    <xf numFmtId="20" fontId="6" fillId="2" borderId="8" xfId="0" applyNumberFormat="1" applyFont="1" applyFill="1" applyBorder="1"/>
    <xf numFmtId="20" fontId="6" fillId="2" borderId="11" xfId="0" applyNumberFormat="1" applyFont="1" applyFill="1" applyBorder="1"/>
    <xf numFmtId="20" fontId="6" fillId="2" borderId="6" xfId="0" applyNumberFormat="1" applyFont="1" applyFill="1" applyBorder="1"/>
    <xf numFmtId="20" fontId="6" fillId="2" borderId="2" xfId="0" applyNumberFormat="1" applyFont="1" applyFill="1" applyBorder="1"/>
    <xf numFmtId="20" fontId="6" fillId="2" borderId="9" xfId="0" applyNumberFormat="1" applyFont="1" applyFill="1" applyBorder="1"/>
    <xf numFmtId="0" fontId="6" fillId="2" borderId="13" xfId="0" applyFont="1" applyFill="1" applyBorder="1"/>
    <xf numFmtId="20" fontId="17" fillId="0" borderId="7" xfId="0" applyNumberFormat="1" applyFont="1" applyFill="1" applyBorder="1"/>
    <xf numFmtId="20" fontId="17" fillId="0" borderId="1" xfId="0" applyNumberFormat="1" applyFont="1" applyFill="1" applyBorder="1"/>
    <xf numFmtId="20" fontId="17" fillId="0" borderId="8" xfId="0" applyNumberFormat="1" applyFont="1" applyFill="1" applyBorder="1"/>
    <xf numFmtId="20" fontId="18" fillId="0" borderId="8" xfId="0" applyNumberFormat="1" applyFont="1" applyFill="1" applyBorder="1"/>
    <xf numFmtId="20" fontId="19" fillId="2" borderId="7" xfId="0" applyNumberFormat="1" applyFont="1" applyFill="1" applyBorder="1"/>
    <xf numFmtId="20" fontId="19" fillId="2" borderId="1" xfId="0" applyNumberFormat="1" applyFont="1" applyFill="1" applyBorder="1"/>
    <xf numFmtId="20" fontId="19" fillId="2" borderId="8" xfId="0" applyNumberFormat="1" applyFont="1" applyFill="1" applyBorder="1"/>
    <xf numFmtId="20" fontId="18" fillId="2" borderId="8" xfId="0" applyNumberFormat="1" applyFont="1" applyFill="1" applyBorder="1"/>
    <xf numFmtId="20" fontId="18" fillId="0" borderId="7" xfId="0" applyNumberFormat="1" applyFont="1" applyFill="1" applyBorder="1"/>
    <xf numFmtId="20" fontId="18" fillId="0" borderId="1" xfId="0" applyNumberFormat="1" applyFont="1" applyFill="1" applyBorder="1"/>
    <xf numFmtId="20" fontId="18" fillId="2" borderId="7" xfId="0" applyNumberFormat="1" applyFont="1" applyFill="1" applyBorder="1"/>
    <xf numFmtId="20" fontId="18" fillId="2" borderId="1" xfId="0" applyNumberFormat="1" applyFont="1" applyFill="1" applyBorder="1"/>
    <xf numFmtId="20" fontId="18" fillId="2" borderId="12" xfId="0" applyNumberFormat="1" applyFont="1" applyFill="1" applyBorder="1"/>
    <xf numFmtId="20" fontId="18" fillId="2" borderId="11" xfId="0" applyNumberFormat="1" applyFont="1" applyFill="1" applyBorder="1"/>
    <xf numFmtId="20" fontId="18" fillId="0" borderId="12" xfId="0" applyNumberFormat="1" applyFont="1" applyFill="1" applyBorder="1"/>
    <xf numFmtId="20" fontId="18" fillId="0" borderId="11" xfId="0" applyNumberFormat="1" applyFont="1" applyFill="1" applyBorder="1"/>
    <xf numFmtId="20" fontId="17" fillId="0" borderId="11" xfId="0" applyNumberFormat="1" applyFont="1" applyFill="1" applyBorder="1"/>
    <xf numFmtId="20" fontId="19" fillId="0" borderId="7" xfId="0" applyNumberFormat="1" applyFont="1" applyFill="1" applyBorder="1"/>
    <xf numFmtId="20" fontId="19" fillId="0" borderId="1" xfId="0" applyNumberFormat="1" applyFont="1" applyFill="1" applyBorder="1"/>
    <xf numFmtId="20" fontId="19" fillId="2" borderId="11" xfId="0" applyNumberFormat="1" applyFont="1" applyFill="1" applyBorder="1"/>
    <xf numFmtId="20" fontId="19" fillId="0" borderId="8" xfId="0" applyNumberFormat="1" applyFont="1" applyFill="1" applyBorder="1"/>
    <xf numFmtId="20" fontId="18" fillId="2" borderId="2" xfId="0" applyNumberFormat="1" applyFont="1" applyFill="1" applyBorder="1"/>
    <xf numFmtId="20" fontId="18" fillId="2" borderId="9" xfId="0" applyNumberFormat="1" applyFont="1" applyFill="1" applyBorder="1"/>
    <xf numFmtId="0" fontId="18" fillId="0" borderId="0" xfId="0" applyFont="1"/>
    <xf numFmtId="0" fontId="18" fillId="2" borderId="11" xfId="0" applyFont="1" applyFill="1" applyBorder="1"/>
    <xf numFmtId="0" fontId="18" fillId="0" borderId="11" xfId="0" applyFont="1" applyFill="1" applyBorder="1"/>
    <xf numFmtId="20" fontId="19" fillId="2" borderId="6" xfId="0" applyNumberFormat="1" applyFont="1" applyFill="1" applyBorder="1"/>
    <xf numFmtId="20" fontId="19" fillId="2" borderId="2" xfId="0" applyNumberFormat="1" applyFont="1" applyFill="1" applyBorder="1"/>
    <xf numFmtId="20" fontId="19" fillId="2" borderId="9" xfId="0" applyNumberFormat="1" applyFont="1" applyFill="1" applyBorder="1"/>
    <xf numFmtId="0" fontId="18" fillId="2" borderId="13" xfId="0" applyFont="1" applyFill="1" applyBorder="1"/>
    <xf numFmtId="20" fontId="17" fillId="0" borderId="15" xfId="0" applyNumberFormat="1" applyFont="1" applyFill="1" applyBorder="1"/>
    <xf numFmtId="20" fontId="19" fillId="2" borderId="15" xfId="0" applyNumberFormat="1" applyFont="1" applyFill="1" applyBorder="1"/>
    <xf numFmtId="20" fontId="18" fillId="0" borderId="15" xfId="0" applyNumberFormat="1" applyFont="1" applyFill="1" applyBorder="1"/>
    <xf numFmtId="20" fontId="18" fillId="2" borderId="15" xfId="0" applyNumberFormat="1" applyFont="1" applyFill="1" applyBorder="1"/>
    <xf numFmtId="20" fontId="18" fillId="2" borderId="13" xfId="0" applyNumberFormat="1" applyFont="1" applyFill="1" applyBorder="1"/>
    <xf numFmtId="20" fontId="18" fillId="2" borderId="16" xfId="0" applyNumberFormat="1" applyFont="1" applyFill="1" applyBorder="1"/>
    <xf numFmtId="20" fontId="17" fillId="2" borderId="1" xfId="0" applyNumberFormat="1" applyFont="1" applyFill="1" applyBorder="1"/>
    <xf numFmtId="20" fontId="17" fillId="2" borderId="8" xfId="0" applyNumberFormat="1" applyFont="1" applyFill="1" applyBorder="1"/>
    <xf numFmtId="20" fontId="17" fillId="2" borderId="7" xfId="0" applyNumberFormat="1" applyFont="1" applyFill="1" applyBorder="1"/>
    <xf numFmtId="20" fontId="22" fillId="2" borderId="7" xfId="0" applyNumberFormat="1" applyFont="1" applyFill="1" applyBorder="1"/>
    <xf numFmtId="20" fontId="22" fillId="2" borderId="1" xfId="0" applyNumberFormat="1" applyFont="1" applyFill="1" applyBorder="1"/>
    <xf numFmtId="20" fontId="22" fillId="2" borderId="8" xfId="0" applyNumberFormat="1" applyFont="1" applyFill="1" applyBorder="1"/>
    <xf numFmtId="20" fontId="22" fillId="0" borderId="7" xfId="0" applyNumberFormat="1" applyFont="1" applyFill="1" applyBorder="1"/>
    <xf numFmtId="20" fontId="22" fillId="0" borderId="1" xfId="0" applyNumberFormat="1" applyFont="1" applyFill="1" applyBorder="1"/>
    <xf numFmtId="20" fontId="22" fillId="0" borderId="8" xfId="0" applyNumberFormat="1" applyFont="1" applyFill="1" applyBorder="1"/>
    <xf numFmtId="20" fontId="22" fillId="2" borderId="12" xfId="0" applyNumberFormat="1" applyFont="1" applyFill="1" applyBorder="1"/>
    <xf numFmtId="20" fontId="22" fillId="2" borderId="11" xfId="0" applyNumberFormat="1" applyFont="1" applyFill="1" applyBorder="1"/>
    <xf numFmtId="20" fontId="22" fillId="0" borderId="12" xfId="0" applyNumberFormat="1" applyFont="1" applyFill="1" applyBorder="1"/>
    <xf numFmtId="20" fontId="22" fillId="0" borderId="11" xfId="0" applyNumberFormat="1" applyFont="1" applyFill="1" applyBorder="1"/>
    <xf numFmtId="20" fontId="22" fillId="2" borderId="6" xfId="0" applyNumberFormat="1" applyFont="1" applyFill="1" applyBorder="1"/>
    <xf numFmtId="20" fontId="22" fillId="2" borderId="2" xfId="0" applyNumberFormat="1" applyFont="1" applyFill="1" applyBorder="1"/>
    <xf numFmtId="20" fontId="22" fillId="2" borderId="9" xfId="0" applyNumberFormat="1" applyFont="1" applyFill="1" applyBorder="1"/>
    <xf numFmtId="0" fontId="22" fillId="2" borderId="11" xfId="0" applyFont="1" applyFill="1" applyBorder="1"/>
    <xf numFmtId="0" fontId="22" fillId="0" borderId="11" xfId="0" applyFont="1" applyFill="1" applyBorder="1"/>
    <xf numFmtId="0" fontId="22" fillId="2" borderId="13" xfId="0" applyFont="1" applyFill="1" applyBorder="1"/>
    <xf numFmtId="20" fontId="22" fillId="2" borderId="15" xfId="0" applyNumberFormat="1" applyFont="1" applyFill="1" applyBorder="1"/>
    <xf numFmtId="20" fontId="22" fillId="0" borderId="15" xfId="0" applyNumberFormat="1" applyFont="1" applyFill="1" applyBorder="1"/>
    <xf numFmtId="20" fontId="22" fillId="2" borderId="13" xfId="0" applyNumberFormat="1" applyFont="1" applyFill="1" applyBorder="1"/>
    <xf numFmtId="20" fontId="22" fillId="2" borderId="16" xfId="0" applyNumberFormat="1" applyFont="1" applyFill="1" applyBorder="1"/>
    <xf numFmtId="20" fontId="19" fillId="0" borderId="12" xfId="0" applyNumberFormat="1" applyFont="1" applyFill="1" applyBorder="1"/>
    <xf numFmtId="20" fontId="19" fillId="0" borderId="11" xfId="0" applyNumberFormat="1" applyFont="1" applyFill="1" applyBorder="1"/>
    <xf numFmtId="20" fontId="18" fillId="0" borderId="6" xfId="0" applyNumberFormat="1" applyFont="1" applyFill="1" applyBorder="1"/>
    <xf numFmtId="20" fontId="18" fillId="0" borderId="2" xfId="0" applyNumberFormat="1" applyFont="1" applyFill="1" applyBorder="1"/>
    <xf numFmtId="20" fontId="18" fillId="0" borderId="9" xfId="0" applyNumberFormat="1" applyFont="1" applyFill="1" applyBorder="1"/>
    <xf numFmtId="20" fontId="17" fillId="2" borderId="12" xfId="0" applyNumberFormat="1" applyFont="1" applyFill="1" applyBorder="1"/>
    <xf numFmtId="20" fontId="17" fillId="2" borderId="11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right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0FFFF"/>
      <color rgb="FF6DD9FF"/>
      <color rgb="FFE6FFFF"/>
      <color rgb="FFFFFFCC"/>
      <color rgb="FFAAFFFF"/>
      <color rgb="FFE1FFFF"/>
      <color rgb="FFCCFFFF"/>
      <color rgb="FFE6FFE1"/>
      <color rgb="FFFFFFE6"/>
      <color rgb="FFBEE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200977</xdr:colOff>
      <xdr:row>83</xdr:row>
      <xdr:rowOff>120651</xdr:rowOff>
    </xdr:from>
    <xdr:to>
      <xdr:col>16</xdr:col>
      <xdr:colOff>1190625</xdr:colOff>
      <xdr:row>85</xdr:row>
      <xdr:rowOff>357187</xdr:rowOff>
    </xdr:to>
    <xdr:sp macro="" textlink="">
      <xdr:nvSpPr>
        <xdr:cNvPr id="2" name="テキスト ボックス 1"/>
        <xdr:cNvSpPr txBox="1"/>
      </xdr:nvSpPr>
      <xdr:spPr>
        <a:xfrm>
          <a:off x="1582102" y="38506401"/>
          <a:ext cx="20992148" cy="123666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000"/>
            </a:lnSpc>
          </a:pPr>
          <a:r>
            <a:rPr kumimoji="1" lang="ja-JP" altLang="en-US" sz="3200"/>
            <a:t>悪天候，その他道路状況悪化によるスクールバス運行状況の確認は，次の連絡先に問い合わせてください。</a:t>
          </a:r>
          <a:endParaRPr kumimoji="1" lang="en-US" altLang="ja-JP" sz="3200"/>
        </a:p>
        <a:p>
          <a:pPr>
            <a:lnSpc>
              <a:spcPts val="4000"/>
            </a:lnSpc>
          </a:pPr>
          <a:r>
            <a:rPr kumimoji="1" lang="ja-JP" altLang="en-US" sz="3200"/>
            <a:t>備北交通（株）業務課　Ｔｅｌ：０８２４－７２－２１２２</a:t>
          </a:r>
          <a:r>
            <a:rPr kumimoji="1" lang="ja-JP" altLang="en-US" sz="1100"/>
            <a:t>　</a:t>
          </a:r>
        </a:p>
      </xdr:txBody>
    </xdr:sp>
    <xdr:clientData/>
  </xdr:twoCellAnchor>
  <xdr:twoCellAnchor editAs="oneCell">
    <xdr:from>
      <xdr:col>17</xdr:col>
      <xdr:colOff>523875</xdr:colOff>
      <xdr:row>83</xdr:row>
      <xdr:rowOff>428627</xdr:rowOff>
    </xdr:from>
    <xdr:to>
      <xdr:col>20</xdr:col>
      <xdr:colOff>1219285</xdr:colOff>
      <xdr:row>85</xdr:row>
      <xdr:rowOff>285750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0" y="37980940"/>
          <a:ext cx="4981660" cy="857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248602</xdr:colOff>
      <xdr:row>95</xdr:row>
      <xdr:rowOff>120651</xdr:rowOff>
    </xdr:from>
    <xdr:to>
      <xdr:col>16</xdr:col>
      <xdr:colOff>1238250</xdr:colOff>
      <xdr:row>97</xdr:row>
      <xdr:rowOff>357187</xdr:rowOff>
    </xdr:to>
    <xdr:sp macro="" textlink="">
      <xdr:nvSpPr>
        <xdr:cNvPr id="2" name="テキスト ボックス 1"/>
        <xdr:cNvSpPr txBox="1"/>
      </xdr:nvSpPr>
      <xdr:spPr>
        <a:xfrm>
          <a:off x="1629727" y="36410901"/>
          <a:ext cx="20992148" cy="123666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000"/>
            </a:lnSpc>
          </a:pPr>
          <a:r>
            <a:rPr kumimoji="1" lang="ja-JP" altLang="en-US" sz="3200"/>
            <a:t>悪天候，その他道路状況悪化によるスクールバス運行状況の確認は，次の連絡先に問い合わせてください。</a:t>
          </a:r>
          <a:endParaRPr kumimoji="1" lang="en-US" altLang="ja-JP" sz="3200"/>
        </a:p>
        <a:p>
          <a:pPr>
            <a:lnSpc>
              <a:spcPts val="4000"/>
            </a:lnSpc>
          </a:pPr>
          <a:r>
            <a:rPr kumimoji="1" lang="ja-JP" altLang="en-US" sz="3200"/>
            <a:t>備北交通（株）業務課　Ｔｅｌ：０８２４－７２－２１２２</a:t>
          </a:r>
          <a:r>
            <a:rPr kumimoji="1" lang="ja-JP" altLang="en-US" sz="1100"/>
            <a:t>　</a:t>
          </a:r>
        </a:p>
      </xdr:txBody>
    </xdr:sp>
    <xdr:clientData/>
  </xdr:twoCellAnchor>
  <xdr:twoCellAnchor editAs="oneCell">
    <xdr:from>
      <xdr:col>17</xdr:col>
      <xdr:colOff>547688</xdr:colOff>
      <xdr:row>95</xdr:row>
      <xdr:rowOff>428625</xdr:rowOff>
    </xdr:from>
    <xdr:to>
      <xdr:col>20</xdr:col>
      <xdr:colOff>1243098</xdr:colOff>
      <xdr:row>97</xdr:row>
      <xdr:rowOff>285748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0063" y="36718875"/>
          <a:ext cx="4981660" cy="857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9"/>
  <sheetViews>
    <sheetView tabSelected="1" view="pageBreakPreview" zoomScale="40" zoomScaleNormal="60" zoomScaleSheetLayoutView="40" workbookViewId="0">
      <selection activeCell="D95" sqref="D95"/>
    </sheetView>
  </sheetViews>
  <sheetFormatPr defaultRowHeight="13.5" x14ac:dyDescent="0.15"/>
  <cols>
    <col min="3" max="21" width="18.625" customWidth="1"/>
  </cols>
  <sheetData>
    <row r="1" spans="2:21" ht="38.25" customHeight="1" x14ac:dyDescent="0.15">
      <c r="U1" s="124" t="s">
        <v>34</v>
      </c>
    </row>
    <row r="2" spans="2:21" ht="55.5" x14ac:dyDescent="0.15">
      <c r="C2" s="104" t="s">
        <v>32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2:21" ht="39.950000000000003" customHeight="1" thickBot="1" x14ac:dyDescent="0.45">
      <c r="C3" s="103" t="s">
        <v>9</v>
      </c>
      <c r="D3" s="103"/>
      <c r="S3" s="111">
        <v>42644</v>
      </c>
      <c r="T3" s="111"/>
      <c r="U3" s="111"/>
    </row>
    <row r="4" spans="2:21" ht="39.950000000000003" hidden="1" customHeight="1" x14ac:dyDescent="0.25">
      <c r="D4" s="6"/>
      <c r="E4" s="6"/>
      <c r="F4" s="6"/>
      <c r="G4" s="6"/>
      <c r="H4" s="6"/>
      <c r="I4" s="6"/>
      <c r="J4" s="6"/>
      <c r="K4" s="6"/>
      <c r="L4" s="7">
        <f>TIME(0,2,0)</f>
        <v>1.3888888888888889E-3</v>
      </c>
      <c r="M4" s="7">
        <f>TIME(0,3,0)</f>
        <v>2.0833333333333333E-3</v>
      </c>
      <c r="N4" s="7">
        <f>TIME(0,3,0)</f>
        <v>2.0833333333333333E-3</v>
      </c>
      <c r="O4" s="7"/>
      <c r="P4" s="6"/>
      <c r="Q4" s="6"/>
      <c r="R4" s="6"/>
      <c r="S4" s="6"/>
      <c r="T4" s="6"/>
      <c r="U4" s="7">
        <f>TIME(0,6,0)</f>
        <v>4.1666666666666666E-3</v>
      </c>
    </row>
    <row r="5" spans="2:21" ht="39.950000000000003" hidden="1" customHeight="1" thickBot="1" x14ac:dyDescent="0.3">
      <c r="D5" s="7">
        <f t="shared" ref="D5:J5" si="0">TIME(0,1,0)</f>
        <v>6.9444444444444447E-4</v>
      </c>
      <c r="E5" s="7">
        <f t="shared" si="0"/>
        <v>6.9444444444444447E-4</v>
      </c>
      <c r="F5" s="7">
        <f t="shared" si="0"/>
        <v>6.9444444444444447E-4</v>
      </c>
      <c r="G5" s="7">
        <f t="shared" si="0"/>
        <v>6.9444444444444447E-4</v>
      </c>
      <c r="H5" s="7">
        <f t="shared" si="0"/>
        <v>6.9444444444444447E-4</v>
      </c>
      <c r="I5" s="7">
        <f t="shared" si="0"/>
        <v>6.9444444444444447E-4</v>
      </c>
      <c r="J5" s="7">
        <f t="shared" si="0"/>
        <v>6.9444444444444447E-4</v>
      </c>
      <c r="K5" s="7">
        <f>TIME(0,2,0)</f>
        <v>1.3888888888888889E-3</v>
      </c>
      <c r="L5" s="7"/>
      <c r="M5" s="7"/>
      <c r="N5" s="7"/>
      <c r="O5" s="7">
        <f>TIME(0,1,0)</f>
        <v>6.9444444444444447E-4</v>
      </c>
      <c r="P5" s="7">
        <f>TIME(0,1,0)</f>
        <v>6.9444444444444447E-4</v>
      </c>
      <c r="Q5" s="7">
        <f>TIME(0,2,0)</f>
        <v>1.3888888888888889E-3</v>
      </c>
      <c r="R5" s="7">
        <f>TIME(0,2,0)</f>
        <v>1.3888888888888889E-3</v>
      </c>
      <c r="S5" s="7">
        <f>TIME(0,2,0)</f>
        <v>1.3888888888888889E-3</v>
      </c>
      <c r="T5" s="7">
        <f>TIME(0,4,0)</f>
        <v>2.7777777777777779E-3</v>
      </c>
      <c r="U5" s="6"/>
    </row>
    <row r="6" spans="2:21" ht="39" customHeight="1" x14ac:dyDescent="0.15">
      <c r="C6" s="107" t="s">
        <v>0</v>
      </c>
      <c r="D6" s="88" t="s">
        <v>12</v>
      </c>
      <c r="E6" s="86" t="s">
        <v>13</v>
      </c>
      <c r="F6" s="86" t="s">
        <v>14</v>
      </c>
      <c r="G6" s="86" t="s">
        <v>1</v>
      </c>
      <c r="H6" s="88" t="s">
        <v>17</v>
      </c>
      <c r="I6" s="94" t="s">
        <v>19</v>
      </c>
      <c r="J6" s="86" t="s">
        <v>15</v>
      </c>
      <c r="K6" s="92" t="s">
        <v>18</v>
      </c>
      <c r="L6" s="88" t="s">
        <v>2</v>
      </c>
      <c r="M6" s="86" t="s">
        <v>3</v>
      </c>
      <c r="N6" s="88" t="s">
        <v>16</v>
      </c>
      <c r="O6" s="86" t="s">
        <v>5</v>
      </c>
      <c r="P6" s="86" t="s">
        <v>6</v>
      </c>
      <c r="Q6" s="86" t="s">
        <v>7</v>
      </c>
      <c r="R6" s="86" t="s">
        <v>4</v>
      </c>
      <c r="S6" s="88" t="s">
        <v>22</v>
      </c>
      <c r="T6" s="109" t="s">
        <v>23</v>
      </c>
      <c r="U6" s="97" t="s">
        <v>24</v>
      </c>
    </row>
    <row r="7" spans="2:21" ht="39" customHeight="1" thickBot="1" x14ac:dyDescent="0.2">
      <c r="C7" s="108"/>
      <c r="D7" s="89"/>
      <c r="E7" s="87"/>
      <c r="F7" s="87"/>
      <c r="G7" s="87"/>
      <c r="H7" s="89"/>
      <c r="I7" s="95"/>
      <c r="J7" s="87"/>
      <c r="K7" s="93"/>
      <c r="L7" s="89"/>
      <c r="M7" s="87"/>
      <c r="N7" s="89"/>
      <c r="O7" s="87"/>
      <c r="P7" s="87"/>
      <c r="Q7" s="87"/>
      <c r="R7" s="87"/>
      <c r="S7" s="89"/>
      <c r="T7" s="110"/>
      <c r="U7" s="98"/>
    </row>
    <row r="8" spans="2:21" s="3" customFormat="1" ht="38.25" x14ac:dyDescent="0.35">
      <c r="C8" s="59">
        <v>0.3125</v>
      </c>
      <c r="D8" s="60">
        <f>+C8+$D$5</f>
        <v>0.31319444444444444</v>
      </c>
      <c r="E8" s="60">
        <f>+D8+$E$5</f>
        <v>0.31388888888888888</v>
      </c>
      <c r="F8" s="60">
        <f>+E8+$F$5</f>
        <v>0.31458333333333333</v>
      </c>
      <c r="G8" s="60">
        <f>+F8+$G$5</f>
        <v>0.31527777777777777</v>
      </c>
      <c r="H8" s="60">
        <f>+G8+$H$5</f>
        <v>0.31597222222222221</v>
      </c>
      <c r="I8" s="60">
        <f>+H8+$I$5</f>
        <v>0.31666666666666665</v>
      </c>
      <c r="J8" s="60">
        <f>+I8+$J$5</f>
        <v>0.31736111111111109</v>
      </c>
      <c r="K8" s="60">
        <f>+J8+$K$5</f>
        <v>0.31874999999999998</v>
      </c>
      <c r="L8" s="60" t="s">
        <v>11</v>
      </c>
      <c r="M8" s="60" t="s">
        <v>11</v>
      </c>
      <c r="N8" s="60" t="s">
        <v>11</v>
      </c>
      <c r="O8" s="60">
        <f>+K8+$O$5</f>
        <v>0.31944444444444442</v>
      </c>
      <c r="P8" s="60">
        <f>+O8+$P$5</f>
        <v>0.32013888888888886</v>
      </c>
      <c r="Q8" s="60">
        <f>+P8+$Q$5</f>
        <v>0.32152777777777775</v>
      </c>
      <c r="R8" s="60">
        <f>+Q8+$R$5</f>
        <v>0.32291666666666663</v>
      </c>
      <c r="S8" s="60">
        <f>+R8+$S$5</f>
        <v>0.32430555555555551</v>
      </c>
      <c r="T8" s="61">
        <f>+S8+$T$5</f>
        <v>0.32708333333333328</v>
      </c>
      <c r="U8" s="61"/>
    </row>
    <row r="9" spans="2:21" s="3" customFormat="1" ht="38.25" x14ac:dyDescent="0.35">
      <c r="C9" s="62">
        <v>0.33333333333333331</v>
      </c>
      <c r="D9" s="63">
        <f t="shared" ref="D9:D28" si="1">+C9+$D$5</f>
        <v>0.33402777777777776</v>
      </c>
      <c r="E9" s="63">
        <f t="shared" ref="E9:E28" si="2">+D9+$E$5</f>
        <v>0.3347222222222222</v>
      </c>
      <c r="F9" s="63">
        <f t="shared" ref="F9:F28" si="3">+E9+$F$5</f>
        <v>0.33541666666666664</v>
      </c>
      <c r="G9" s="63">
        <f t="shared" ref="G9:G28" si="4">+F9+$G$5</f>
        <v>0.33611111111111108</v>
      </c>
      <c r="H9" s="63">
        <f t="shared" ref="H9:H28" si="5">+G9+$H$5</f>
        <v>0.33680555555555552</v>
      </c>
      <c r="I9" s="63">
        <f t="shared" ref="I9:I28" si="6">+H9+$I$5</f>
        <v>0.33749999999999997</v>
      </c>
      <c r="J9" s="63">
        <f t="shared" ref="J9:J28" si="7">+I9+$J$5</f>
        <v>0.33819444444444441</v>
      </c>
      <c r="K9" s="63">
        <f t="shared" ref="K9:K23" si="8">+J9+$K$5</f>
        <v>0.33958333333333329</v>
      </c>
      <c r="L9" s="63" t="s">
        <v>11</v>
      </c>
      <c r="M9" s="63" t="s">
        <v>11</v>
      </c>
      <c r="N9" s="63" t="s">
        <v>11</v>
      </c>
      <c r="O9" s="63">
        <f t="shared" ref="O9:O28" si="9">+K9+$O$5</f>
        <v>0.34027777777777773</v>
      </c>
      <c r="P9" s="63">
        <f t="shared" ref="P9:P22" si="10">+O9+$P$5</f>
        <v>0.34097222222222218</v>
      </c>
      <c r="Q9" s="63">
        <f t="shared" ref="Q9:Q22" si="11">+P9+$Q$5</f>
        <v>0.34236111111111106</v>
      </c>
      <c r="R9" s="63">
        <f t="shared" ref="R9:R22" si="12">+Q9+$R$5</f>
        <v>0.34374999999999994</v>
      </c>
      <c r="S9" s="63">
        <f t="shared" ref="S9:S22" si="13">+R9+$S$5</f>
        <v>0.34513888888888883</v>
      </c>
      <c r="T9" s="64">
        <f>+S9+$T$5</f>
        <v>0.3479166666666666</v>
      </c>
      <c r="U9" s="64"/>
    </row>
    <row r="10" spans="2:21" s="3" customFormat="1" ht="38.25" x14ac:dyDescent="0.35">
      <c r="B10" s="1"/>
      <c r="C10" s="59">
        <v>0.35069444444444442</v>
      </c>
      <c r="D10" s="60">
        <f t="shared" si="1"/>
        <v>0.35138888888888886</v>
      </c>
      <c r="E10" s="60">
        <f t="shared" si="2"/>
        <v>0.3520833333333333</v>
      </c>
      <c r="F10" s="60">
        <f t="shared" si="3"/>
        <v>0.35277777777777775</v>
      </c>
      <c r="G10" s="60">
        <f t="shared" si="4"/>
        <v>0.35347222222222219</v>
      </c>
      <c r="H10" s="60">
        <f t="shared" si="5"/>
        <v>0.35416666666666663</v>
      </c>
      <c r="I10" s="60">
        <f t="shared" si="6"/>
        <v>0.35486111111111107</v>
      </c>
      <c r="J10" s="60">
        <f t="shared" si="7"/>
        <v>0.35555555555555551</v>
      </c>
      <c r="K10" s="60">
        <f t="shared" si="8"/>
        <v>0.3569444444444444</v>
      </c>
      <c r="L10" s="60" t="s">
        <v>11</v>
      </c>
      <c r="M10" s="60" t="s">
        <v>11</v>
      </c>
      <c r="N10" s="60" t="s">
        <v>11</v>
      </c>
      <c r="O10" s="60">
        <f t="shared" si="9"/>
        <v>0.35763888888888884</v>
      </c>
      <c r="P10" s="60">
        <f t="shared" si="10"/>
        <v>0.35833333333333328</v>
      </c>
      <c r="Q10" s="60">
        <f t="shared" si="11"/>
        <v>0.35972222222222217</v>
      </c>
      <c r="R10" s="60">
        <f t="shared" si="12"/>
        <v>0.36111111111111105</v>
      </c>
      <c r="S10" s="60">
        <f t="shared" si="13"/>
        <v>0.36249999999999993</v>
      </c>
      <c r="T10" s="65">
        <f>+S10+$T$5</f>
        <v>0.3652777777777777</v>
      </c>
      <c r="U10" s="66"/>
    </row>
    <row r="11" spans="2:21" s="3" customFormat="1" ht="38.25" x14ac:dyDescent="0.35">
      <c r="C11" s="62">
        <v>0.3576388888888889</v>
      </c>
      <c r="D11" s="63">
        <f t="shared" si="1"/>
        <v>0.35833333333333334</v>
      </c>
      <c r="E11" s="63">
        <f t="shared" si="2"/>
        <v>0.35902777777777778</v>
      </c>
      <c r="F11" s="63">
        <f t="shared" si="3"/>
        <v>0.35972222222222222</v>
      </c>
      <c r="G11" s="63">
        <f t="shared" si="4"/>
        <v>0.36041666666666666</v>
      </c>
      <c r="H11" s="63">
        <f t="shared" si="5"/>
        <v>0.3611111111111111</v>
      </c>
      <c r="I11" s="63">
        <f t="shared" si="6"/>
        <v>0.36180555555555555</v>
      </c>
      <c r="J11" s="63">
        <f t="shared" si="7"/>
        <v>0.36249999999999999</v>
      </c>
      <c r="K11" s="63" t="s">
        <v>11</v>
      </c>
      <c r="L11" s="63">
        <f>+J11+$L$4</f>
        <v>0.36388888888888887</v>
      </c>
      <c r="M11" s="63">
        <f>+L11+$M$4</f>
        <v>0.3659722222222222</v>
      </c>
      <c r="N11" s="63">
        <f>+M11+$N$4</f>
        <v>0.36805555555555552</v>
      </c>
      <c r="O11" s="63" t="s">
        <v>11</v>
      </c>
      <c r="P11" s="63" t="s">
        <v>11</v>
      </c>
      <c r="Q11" s="63" t="s">
        <v>11</v>
      </c>
      <c r="R11" s="63" t="s">
        <v>11</v>
      </c>
      <c r="S11" s="63" t="s">
        <v>11</v>
      </c>
      <c r="T11" s="67" t="s">
        <v>11</v>
      </c>
      <c r="U11" s="68">
        <f>+N11+$U$4</f>
        <v>0.37222222222222218</v>
      </c>
    </row>
    <row r="12" spans="2:21" s="3" customFormat="1" ht="38.25" x14ac:dyDescent="0.35">
      <c r="C12" s="59">
        <v>0.375</v>
      </c>
      <c r="D12" s="60">
        <f t="shared" si="1"/>
        <v>0.37569444444444444</v>
      </c>
      <c r="E12" s="60">
        <f t="shared" si="2"/>
        <v>0.37638888888888888</v>
      </c>
      <c r="F12" s="60">
        <f t="shared" si="3"/>
        <v>0.37708333333333333</v>
      </c>
      <c r="G12" s="60">
        <f t="shared" si="4"/>
        <v>0.37777777777777777</v>
      </c>
      <c r="H12" s="60">
        <f t="shared" si="5"/>
        <v>0.37847222222222221</v>
      </c>
      <c r="I12" s="60">
        <f t="shared" si="6"/>
        <v>0.37916666666666665</v>
      </c>
      <c r="J12" s="60">
        <f t="shared" si="7"/>
        <v>0.37986111111111109</v>
      </c>
      <c r="K12" s="60">
        <f t="shared" si="8"/>
        <v>0.38124999999999998</v>
      </c>
      <c r="L12" s="60" t="s">
        <v>11</v>
      </c>
      <c r="M12" s="60" t="s">
        <v>11</v>
      </c>
      <c r="N12" s="60" t="s">
        <v>11</v>
      </c>
      <c r="O12" s="60">
        <f t="shared" si="9"/>
        <v>0.38194444444444442</v>
      </c>
      <c r="P12" s="60">
        <f t="shared" si="10"/>
        <v>0.38263888888888886</v>
      </c>
      <c r="Q12" s="60">
        <f t="shared" si="11"/>
        <v>0.38402777777777775</v>
      </c>
      <c r="R12" s="60">
        <f t="shared" si="12"/>
        <v>0.38541666666666663</v>
      </c>
      <c r="S12" s="60">
        <f t="shared" si="13"/>
        <v>0.38680555555555551</v>
      </c>
      <c r="T12" s="65">
        <f t="shared" ref="T12:T22" si="14">+S12+$T$5</f>
        <v>0.38958333333333328</v>
      </c>
      <c r="U12" s="66"/>
    </row>
    <row r="13" spans="2:21" s="3" customFormat="1" ht="38.25" x14ac:dyDescent="0.35">
      <c r="C13" s="62">
        <v>0.41666666666666669</v>
      </c>
      <c r="D13" s="63">
        <f t="shared" si="1"/>
        <v>0.41736111111111113</v>
      </c>
      <c r="E13" s="63">
        <f t="shared" si="2"/>
        <v>0.41805555555555557</v>
      </c>
      <c r="F13" s="63">
        <f t="shared" si="3"/>
        <v>0.41875000000000001</v>
      </c>
      <c r="G13" s="63">
        <f t="shared" si="4"/>
        <v>0.41944444444444445</v>
      </c>
      <c r="H13" s="63">
        <f t="shared" si="5"/>
        <v>0.4201388888888889</v>
      </c>
      <c r="I13" s="63">
        <f t="shared" si="6"/>
        <v>0.42083333333333334</v>
      </c>
      <c r="J13" s="63">
        <f t="shared" si="7"/>
        <v>0.42152777777777778</v>
      </c>
      <c r="K13" s="63">
        <f t="shared" si="8"/>
        <v>0.42291666666666666</v>
      </c>
      <c r="L13" s="63" t="s">
        <v>11</v>
      </c>
      <c r="M13" s="63" t="s">
        <v>11</v>
      </c>
      <c r="N13" s="63" t="s">
        <v>11</v>
      </c>
      <c r="O13" s="63">
        <f t="shared" si="9"/>
        <v>0.4236111111111111</v>
      </c>
      <c r="P13" s="63">
        <f t="shared" si="10"/>
        <v>0.42430555555555555</v>
      </c>
      <c r="Q13" s="63">
        <f t="shared" si="11"/>
        <v>0.42569444444444443</v>
      </c>
      <c r="R13" s="63">
        <f t="shared" si="12"/>
        <v>0.42708333333333331</v>
      </c>
      <c r="S13" s="63">
        <f t="shared" si="13"/>
        <v>0.4284722222222222</v>
      </c>
      <c r="T13" s="67">
        <f t="shared" si="14"/>
        <v>0.43124999999999997</v>
      </c>
      <c r="U13" s="68"/>
    </row>
    <row r="14" spans="2:21" s="3" customFormat="1" ht="38.25" x14ac:dyDescent="0.35">
      <c r="C14" s="59">
        <v>0.45833333333333331</v>
      </c>
      <c r="D14" s="60">
        <f t="shared" si="1"/>
        <v>0.45902777777777776</v>
      </c>
      <c r="E14" s="60">
        <f t="shared" si="2"/>
        <v>0.4597222222222222</v>
      </c>
      <c r="F14" s="60">
        <f t="shared" si="3"/>
        <v>0.46041666666666664</v>
      </c>
      <c r="G14" s="60">
        <f t="shared" si="4"/>
        <v>0.46111111111111108</v>
      </c>
      <c r="H14" s="60">
        <f t="shared" si="5"/>
        <v>0.46180555555555552</v>
      </c>
      <c r="I14" s="60">
        <f t="shared" si="6"/>
        <v>0.46249999999999997</v>
      </c>
      <c r="J14" s="60">
        <f t="shared" si="7"/>
        <v>0.46319444444444441</v>
      </c>
      <c r="K14" s="60">
        <f t="shared" si="8"/>
        <v>0.46458333333333329</v>
      </c>
      <c r="L14" s="60" t="s">
        <v>11</v>
      </c>
      <c r="M14" s="60" t="s">
        <v>11</v>
      </c>
      <c r="N14" s="60" t="s">
        <v>11</v>
      </c>
      <c r="O14" s="60">
        <f t="shared" si="9"/>
        <v>0.46527777777777773</v>
      </c>
      <c r="P14" s="60">
        <f t="shared" si="10"/>
        <v>0.46597222222222218</v>
      </c>
      <c r="Q14" s="60">
        <f t="shared" si="11"/>
        <v>0.46736111111111106</v>
      </c>
      <c r="R14" s="60">
        <f t="shared" si="12"/>
        <v>0.46874999999999994</v>
      </c>
      <c r="S14" s="60">
        <f t="shared" si="13"/>
        <v>0.47013888888888883</v>
      </c>
      <c r="T14" s="65">
        <f t="shared" si="14"/>
        <v>0.4729166666666666</v>
      </c>
      <c r="U14" s="66"/>
    </row>
    <row r="15" spans="2:21" s="3" customFormat="1" ht="38.25" x14ac:dyDescent="0.35">
      <c r="C15" s="62">
        <v>0.5</v>
      </c>
      <c r="D15" s="63">
        <f t="shared" si="1"/>
        <v>0.50069444444444444</v>
      </c>
      <c r="E15" s="63">
        <f t="shared" si="2"/>
        <v>0.50138888888888888</v>
      </c>
      <c r="F15" s="63">
        <f t="shared" si="3"/>
        <v>0.50208333333333333</v>
      </c>
      <c r="G15" s="63">
        <f t="shared" si="4"/>
        <v>0.50277777777777777</v>
      </c>
      <c r="H15" s="63">
        <f t="shared" si="5"/>
        <v>0.50347222222222221</v>
      </c>
      <c r="I15" s="63">
        <f t="shared" si="6"/>
        <v>0.50416666666666665</v>
      </c>
      <c r="J15" s="63">
        <f t="shared" si="7"/>
        <v>0.50486111111111109</v>
      </c>
      <c r="K15" s="63">
        <f t="shared" si="8"/>
        <v>0.50624999999999998</v>
      </c>
      <c r="L15" s="63" t="s">
        <v>11</v>
      </c>
      <c r="M15" s="63" t="s">
        <v>11</v>
      </c>
      <c r="N15" s="63" t="s">
        <v>11</v>
      </c>
      <c r="O15" s="63">
        <f t="shared" si="9"/>
        <v>0.50694444444444442</v>
      </c>
      <c r="P15" s="63">
        <f t="shared" si="10"/>
        <v>0.50763888888888886</v>
      </c>
      <c r="Q15" s="63">
        <f t="shared" si="11"/>
        <v>0.50902777777777775</v>
      </c>
      <c r="R15" s="63">
        <f t="shared" si="12"/>
        <v>0.51041666666666663</v>
      </c>
      <c r="S15" s="63">
        <f t="shared" si="13"/>
        <v>0.51180555555555551</v>
      </c>
      <c r="T15" s="67">
        <f t="shared" si="14"/>
        <v>0.51458333333333328</v>
      </c>
      <c r="U15" s="68"/>
    </row>
    <row r="16" spans="2:21" s="3" customFormat="1" ht="38.25" x14ac:dyDescent="0.35">
      <c r="C16" s="59">
        <v>0.51736111111111105</v>
      </c>
      <c r="D16" s="60">
        <f t="shared" si="1"/>
        <v>0.51805555555555549</v>
      </c>
      <c r="E16" s="60">
        <f t="shared" si="2"/>
        <v>0.51874999999999993</v>
      </c>
      <c r="F16" s="60">
        <f t="shared" si="3"/>
        <v>0.51944444444444438</v>
      </c>
      <c r="G16" s="60">
        <f t="shared" si="4"/>
        <v>0.52013888888888882</v>
      </c>
      <c r="H16" s="60">
        <f t="shared" si="5"/>
        <v>0.52083333333333326</v>
      </c>
      <c r="I16" s="60">
        <f t="shared" si="6"/>
        <v>0.5215277777777777</v>
      </c>
      <c r="J16" s="60">
        <f t="shared" si="7"/>
        <v>0.52222222222222214</v>
      </c>
      <c r="K16" s="60">
        <f t="shared" si="8"/>
        <v>0.52361111111111103</v>
      </c>
      <c r="L16" s="60" t="s">
        <v>11</v>
      </c>
      <c r="M16" s="60" t="s">
        <v>11</v>
      </c>
      <c r="N16" s="60" t="s">
        <v>11</v>
      </c>
      <c r="O16" s="60">
        <f t="shared" si="9"/>
        <v>0.52430555555555547</v>
      </c>
      <c r="P16" s="60">
        <f t="shared" si="10"/>
        <v>0.52499999999999991</v>
      </c>
      <c r="Q16" s="60">
        <f t="shared" si="11"/>
        <v>0.5263888888888888</v>
      </c>
      <c r="R16" s="60">
        <f t="shared" si="12"/>
        <v>0.52777777777777768</v>
      </c>
      <c r="S16" s="60">
        <f t="shared" si="13"/>
        <v>0.52916666666666656</v>
      </c>
      <c r="T16" s="65">
        <f t="shared" si="14"/>
        <v>0.53194444444444433</v>
      </c>
      <c r="U16" s="66"/>
    </row>
    <row r="17" spans="3:21" s="3" customFormat="1" ht="38.25" x14ac:dyDescent="0.35">
      <c r="C17" s="62">
        <v>0.54166666666666663</v>
      </c>
      <c r="D17" s="63">
        <f t="shared" si="1"/>
        <v>0.54236111111111107</v>
      </c>
      <c r="E17" s="63">
        <f t="shared" si="2"/>
        <v>0.54305555555555551</v>
      </c>
      <c r="F17" s="63">
        <f t="shared" si="3"/>
        <v>0.54374999999999996</v>
      </c>
      <c r="G17" s="63">
        <f t="shared" si="4"/>
        <v>0.5444444444444444</v>
      </c>
      <c r="H17" s="63">
        <f t="shared" si="5"/>
        <v>0.54513888888888884</v>
      </c>
      <c r="I17" s="63">
        <f t="shared" si="6"/>
        <v>0.54583333333333328</v>
      </c>
      <c r="J17" s="63">
        <f t="shared" si="7"/>
        <v>0.54652777777777772</v>
      </c>
      <c r="K17" s="63">
        <f t="shared" si="8"/>
        <v>0.54791666666666661</v>
      </c>
      <c r="L17" s="63" t="s">
        <v>11</v>
      </c>
      <c r="M17" s="63" t="s">
        <v>11</v>
      </c>
      <c r="N17" s="63" t="s">
        <v>11</v>
      </c>
      <c r="O17" s="63">
        <f t="shared" si="9"/>
        <v>0.54861111111111105</v>
      </c>
      <c r="P17" s="63">
        <f t="shared" si="10"/>
        <v>0.54930555555555549</v>
      </c>
      <c r="Q17" s="63">
        <f t="shared" si="11"/>
        <v>0.55069444444444438</v>
      </c>
      <c r="R17" s="63">
        <f t="shared" si="12"/>
        <v>0.55208333333333326</v>
      </c>
      <c r="S17" s="63">
        <f t="shared" si="13"/>
        <v>0.55347222222222214</v>
      </c>
      <c r="T17" s="67">
        <f t="shared" si="14"/>
        <v>0.55624999999999991</v>
      </c>
      <c r="U17" s="68"/>
    </row>
    <row r="18" spans="3:21" s="3" customFormat="1" ht="38.25" x14ac:dyDescent="0.35">
      <c r="C18" s="59">
        <v>0.58333333333333337</v>
      </c>
      <c r="D18" s="60">
        <f t="shared" si="1"/>
        <v>0.58402777777777781</v>
      </c>
      <c r="E18" s="60">
        <f t="shared" si="2"/>
        <v>0.58472222222222225</v>
      </c>
      <c r="F18" s="60">
        <f t="shared" si="3"/>
        <v>0.5854166666666667</v>
      </c>
      <c r="G18" s="60">
        <f t="shared" si="4"/>
        <v>0.58611111111111114</v>
      </c>
      <c r="H18" s="60">
        <f t="shared" si="5"/>
        <v>0.58680555555555558</v>
      </c>
      <c r="I18" s="60">
        <f t="shared" si="6"/>
        <v>0.58750000000000002</v>
      </c>
      <c r="J18" s="60">
        <f t="shared" si="7"/>
        <v>0.58819444444444446</v>
      </c>
      <c r="K18" s="60">
        <f t="shared" si="8"/>
        <v>0.58958333333333335</v>
      </c>
      <c r="L18" s="60" t="s">
        <v>11</v>
      </c>
      <c r="M18" s="60" t="s">
        <v>11</v>
      </c>
      <c r="N18" s="60" t="s">
        <v>11</v>
      </c>
      <c r="O18" s="60">
        <f t="shared" si="9"/>
        <v>0.59027777777777779</v>
      </c>
      <c r="P18" s="60">
        <f t="shared" si="10"/>
        <v>0.59097222222222223</v>
      </c>
      <c r="Q18" s="60">
        <f t="shared" si="11"/>
        <v>0.59236111111111112</v>
      </c>
      <c r="R18" s="60">
        <f t="shared" si="12"/>
        <v>0.59375</v>
      </c>
      <c r="S18" s="60">
        <f t="shared" si="13"/>
        <v>0.59513888888888888</v>
      </c>
      <c r="T18" s="65">
        <f t="shared" si="14"/>
        <v>0.59791666666666665</v>
      </c>
      <c r="U18" s="66"/>
    </row>
    <row r="19" spans="3:21" s="3" customFormat="1" ht="38.25" x14ac:dyDescent="0.35">
      <c r="C19" s="62">
        <v>0.625</v>
      </c>
      <c r="D19" s="63">
        <f t="shared" si="1"/>
        <v>0.62569444444444444</v>
      </c>
      <c r="E19" s="63">
        <f t="shared" si="2"/>
        <v>0.62638888888888888</v>
      </c>
      <c r="F19" s="63">
        <f t="shared" si="3"/>
        <v>0.62708333333333333</v>
      </c>
      <c r="G19" s="63">
        <f t="shared" si="4"/>
        <v>0.62777777777777777</v>
      </c>
      <c r="H19" s="63">
        <f t="shared" si="5"/>
        <v>0.62847222222222221</v>
      </c>
      <c r="I19" s="63">
        <f t="shared" si="6"/>
        <v>0.62916666666666665</v>
      </c>
      <c r="J19" s="63">
        <f t="shared" si="7"/>
        <v>0.62986111111111109</v>
      </c>
      <c r="K19" s="63">
        <f t="shared" si="8"/>
        <v>0.63124999999999998</v>
      </c>
      <c r="L19" s="63" t="s">
        <v>11</v>
      </c>
      <c r="M19" s="63" t="s">
        <v>11</v>
      </c>
      <c r="N19" s="63" t="s">
        <v>11</v>
      </c>
      <c r="O19" s="63">
        <f t="shared" si="9"/>
        <v>0.63194444444444442</v>
      </c>
      <c r="P19" s="63">
        <f t="shared" si="10"/>
        <v>0.63263888888888886</v>
      </c>
      <c r="Q19" s="63">
        <f t="shared" si="11"/>
        <v>0.63402777777777775</v>
      </c>
      <c r="R19" s="63">
        <f t="shared" si="12"/>
        <v>0.63541666666666663</v>
      </c>
      <c r="S19" s="63">
        <f t="shared" si="13"/>
        <v>0.63680555555555551</v>
      </c>
      <c r="T19" s="67">
        <f t="shared" si="14"/>
        <v>0.63958333333333328</v>
      </c>
      <c r="U19" s="68"/>
    </row>
    <row r="20" spans="3:21" s="3" customFormat="1" ht="38.25" x14ac:dyDescent="0.35">
      <c r="C20" s="59">
        <v>0.65277777777777779</v>
      </c>
      <c r="D20" s="60">
        <f t="shared" si="1"/>
        <v>0.65347222222222223</v>
      </c>
      <c r="E20" s="60">
        <f t="shared" si="2"/>
        <v>0.65416666666666667</v>
      </c>
      <c r="F20" s="60">
        <f t="shared" si="3"/>
        <v>0.65486111111111112</v>
      </c>
      <c r="G20" s="60">
        <f t="shared" si="4"/>
        <v>0.65555555555555556</v>
      </c>
      <c r="H20" s="60">
        <f t="shared" si="5"/>
        <v>0.65625</v>
      </c>
      <c r="I20" s="60">
        <f t="shared" si="6"/>
        <v>0.65694444444444444</v>
      </c>
      <c r="J20" s="60">
        <f t="shared" si="7"/>
        <v>0.65763888888888888</v>
      </c>
      <c r="K20" s="60">
        <f t="shared" si="8"/>
        <v>0.65902777777777777</v>
      </c>
      <c r="L20" s="60" t="s">
        <v>11</v>
      </c>
      <c r="M20" s="60" t="s">
        <v>11</v>
      </c>
      <c r="N20" s="60" t="s">
        <v>11</v>
      </c>
      <c r="O20" s="60">
        <f t="shared" si="9"/>
        <v>0.65972222222222221</v>
      </c>
      <c r="P20" s="60">
        <f t="shared" si="10"/>
        <v>0.66041666666666665</v>
      </c>
      <c r="Q20" s="60">
        <f t="shared" si="11"/>
        <v>0.66180555555555554</v>
      </c>
      <c r="R20" s="60">
        <f t="shared" si="12"/>
        <v>0.66319444444444442</v>
      </c>
      <c r="S20" s="60">
        <f t="shared" si="13"/>
        <v>0.6645833333333333</v>
      </c>
      <c r="T20" s="65">
        <f t="shared" si="14"/>
        <v>0.66736111111111107</v>
      </c>
      <c r="U20" s="66"/>
    </row>
    <row r="21" spans="3:21" s="3" customFormat="1" ht="38.25" x14ac:dyDescent="0.35">
      <c r="C21" s="62">
        <f>TIME(16,30,0)</f>
        <v>0.6875</v>
      </c>
      <c r="D21" s="63">
        <f t="shared" si="1"/>
        <v>0.68819444444444444</v>
      </c>
      <c r="E21" s="63">
        <f t="shared" si="2"/>
        <v>0.68888888888888888</v>
      </c>
      <c r="F21" s="63">
        <f t="shared" si="3"/>
        <v>0.68958333333333333</v>
      </c>
      <c r="G21" s="63">
        <f t="shared" si="4"/>
        <v>0.69027777777777777</v>
      </c>
      <c r="H21" s="63">
        <f t="shared" si="5"/>
        <v>0.69097222222222221</v>
      </c>
      <c r="I21" s="63">
        <f t="shared" si="6"/>
        <v>0.69166666666666665</v>
      </c>
      <c r="J21" s="63">
        <f t="shared" si="7"/>
        <v>0.69236111111111109</v>
      </c>
      <c r="K21" s="63">
        <f t="shared" si="8"/>
        <v>0.69374999999999998</v>
      </c>
      <c r="L21" s="63" t="s">
        <v>11</v>
      </c>
      <c r="M21" s="63" t="s">
        <v>11</v>
      </c>
      <c r="N21" s="63" t="s">
        <v>11</v>
      </c>
      <c r="O21" s="63">
        <f t="shared" si="9"/>
        <v>0.69444444444444442</v>
      </c>
      <c r="P21" s="63">
        <f t="shared" si="10"/>
        <v>0.69513888888888886</v>
      </c>
      <c r="Q21" s="63">
        <f t="shared" si="11"/>
        <v>0.69652777777777775</v>
      </c>
      <c r="R21" s="63">
        <f t="shared" si="12"/>
        <v>0.69791666666666663</v>
      </c>
      <c r="S21" s="63">
        <f t="shared" si="13"/>
        <v>0.69930555555555551</v>
      </c>
      <c r="T21" s="67">
        <f t="shared" si="14"/>
        <v>0.70208333333333328</v>
      </c>
      <c r="U21" s="68"/>
    </row>
    <row r="22" spans="3:21" s="3" customFormat="1" ht="38.25" x14ac:dyDescent="0.35">
      <c r="C22" s="59">
        <v>0.70833333333333337</v>
      </c>
      <c r="D22" s="60">
        <f t="shared" si="1"/>
        <v>0.70902777777777781</v>
      </c>
      <c r="E22" s="60">
        <f t="shared" si="2"/>
        <v>0.70972222222222225</v>
      </c>
      <c r="F22" s="60">
        <f t="shared" si="3"/>
        <v>0.7104166666666667</v>
      </c>
      <c r="G22" s="60">
        <f t="shared" si="4"/>
        <v>0.71111111111111114</v>
      </c>
      <c r="H22" s="60">
        <f t="shared" si="5"/>
        <v>0.71180555555555558</v>
      </c>
      <c r="I22" s="60">
        <f t="shared" si="6"/>
        <v>0.71250000000000002</v>
      </c>
      <c r="J22" s="60">
        <f t="shared" si="7"/>
        <v>0.71319444444444446</v>
      </c>
      <c r="K22" s="60">
        <f t="shared" si="8"/>
        <v>0.71458333333333335</v>
      </c>
      <c r="L22" s="60" t="s">
        <v>11</v>
      </c>
      <c r="M22" s="60" t="s">
        <v>11</v>
      </c>
      <c r="N22" s="60" t="s">
        <v>11</v>
      </c>
      <c r="O22" s="60">
        <f t="shared" si="9"/>
        <v>0.71527777777777779</v>
      </c>
      <c r="P22" s="60">
        <f t="shared" si="10"/>
        <v>0.71597222222222223</v>
      </c>
      <c r="Q22" s="60">
        <f t="shared" si="11"/>
        <v>0.71736111111111112</v>
      </c>
      <c r="R22" s="60">
        <f t="shared" si="12"/>
        <v>0.71875</v>
      </c>
      <c r="S22" s="60">
        <f t="shared" si="13"/>
        <v>0.72013888888888888</v>
      </c>
      <c r="T22" s="65">
        <f t="shared" si="14"/>
        <v>0.72291666666666665</v>
      </c>
      <c r="U22" s="66"/>
    </row>
    <row r="23" spans="3:21" s="3" customFormat="1" ht="38.25" x14ac:dyDescent="0.35">
      <c r="C23" s="62">
        <f>TIME(17,30,0)</f>
        <v>0.72916666666666663</v>
      </c>
      <c r="D23" s="63">
        <f t="shared" si="1"/>
        <v>0.72986111111111107</v>
      </c>
      <c r="E23" s="63">
        <f t="shared" si="2"/>
        <v>0.73055555555555551</v>
      </c>
      <c r="F23" s="63">
        <f t="shared" si="3"/>
        <v>0.73124999999999996</v>
      </c>
      <c r="G23" s="63">
        <f t="shared" si="4"/>
        <v>0.7319444444444444</v>
      </c>
      <c r="H23" s="63">
        <f t="shared" si="5"/>
        <v>0.73263888888888884</v>
      </c>
      <c r="I23" s="63">
        <f t="shared" si="6"/>
        <v>0.73333333333333328</v>
      </c>
      <c r="J23" s="63">
        <f t="shared" si="7"/>
        <v>0.73402777777777772</v>
      </c>
      <c r="K23" s="63">
        <f t="shared" si="8"/>
        <v>0.73541666666666661</v>
      </c>
      <c r="L23" s="63" t="s">
        <v>11</v>
      </c>
      <c r="M23" s="63" t="s">
        <v>11</v>
      </c>
      <c r="N23" s="63" t="s">
        <v>11</v>
      </c>
      <c r="O23" s="63">
        <f>+K23+$O$5</f>
        <v>0.73611111111111105</v>
      </c>
      <c r="P23" s="63">
        <f>+O23+$P$5</f>
        <v>0.73680555555555549</v>
      </c>
      <c r="Q23" s="63">
        <f>+P23+$Q$5</f>
        <v>0.73819444444444438</v>
      </c>
      <c r="R23" s="63">
        <f>+Q23+$R$5</f>
        <v>0.73958333333333326</v>
      </c>
      <c r="S23" s="63">
        <f>+R23+$S$5</f>
        <v>0.74097222222222214</v>
      </c>
      <c r="T23" s="67">
        <f>+S23+$T$5</f>
        <v>0.74374999999999991</v>
      </c>
      <c r="U23" s="68"/>
    </row>
    <row r="24" spans="3:21" s="3" customFormat="1" ht="38.25" x14ac:dyDescent="0.35">
      <c r="C24" s="59">
        <f>TIME(17,40,0)</f>
        <v>0.73611111111111116</v>
      </c>
      <c r="D24" s="60">
        <f t="shared" si="1"/>
        <v>0.7368055555555556</v>
      </c>
      <c r="E24" s="60">
        <f t="shared" si="2"/>
        <v>0.73750000000000004</v>
      </c>
      <c r="F24" s="60">
        <f t="shared" si="3"/>
        <v>0.73819444444444449</v>
      </c>
      <c r="G24" s="60">
        <f t="shared" si="4"/>
        <v>0.73888888888888893</v>
      </c>
      <c r="H24" s="60">
        <f t="shared" si="5"/>
        <v>0.73958333333333337</v>
      </c>
      <c r="I24" s="60">
        <f t="shared" si="6"/>
        <v>0.74027777777777781</v>
      </c>
      <c r="J24" s="60">
        <f t="shared" si="7"/>
        <v>0.74097222222222225</v>
      </c>
      <c r="K24" s="60" t="s">
        <v>11</v>
      </c>
      <c r="L24" s="60">
        <f>+J24+$L$4</f>
        <v>0.74236111111111114</v>
      </c>
      <c r="M24" s="60">
        <f>+L24+$M$4</f>
        <v>0.74444444444444446</v>
      </c>
      <c r="N24" s="60">
        <f>+M24+$N$4</f>
        <v>0.74652777777777779</v>
      </c>
      <c r="O24" s="60" t="s">
        <v>11</v>
      </c>
      <c r="P24" s="60" t="s">
        <v>11</v>
      </c>
      <c r="Q24" s="60" t="s">
        <v>11</v>
      </c>
      <c r="R24" s="60" t="s">
        <v>11</v>
      </c>
      <c r="S24" s="60" t="s">
        <v>11</v>
      </c>
      <c r="T24" s="65" t="s">
        <v>11</v>
      </c>
      <c r="U24" s="66">
        <f>+N24+$U$4</f>
        <v>0.75069444444444444</v>
      </c>
    </row>
    <row r="25" spans="3:21" s="3" customFormat="1" ht="38.25" x14ac:dyDescent="0.35">
      <c r="C25" s="62">
        <v>0.75</v>
      </c>
      <c r="D25" s="63">
        <f t="shared" si="1"/>
        <v>0.75069444444444444</v>
      </c>
      <c r="E25" s="63">
        <f t="shared" si="2"/>
        <v>0.75138888888888888</v>
      </c>
      <c r="F25" s="63">
        <f t="shared" si="3"/>
        <v>0.75208333333333333</v>
      </c>
      <c r="G25" s="63">
        <f t="shared" si="4"/>
        <v>0.75277777777777777</v>
      </c>
      <c r="H25" s="63">
        <f t="shared" si="5"/>
        <v>0.75347222222222221</v>
      </c>
      <c r="I25" s="63">
        <f t="shared" si="6"/>
        <v>0.75416666666666665</v>
      </c>
      <c r="J25" s="63">
        <f t="shared" si="7"/>
        <v>0.75486111111111109</v>
      </c>
      <c r="K25" s="63">
        <f t="shared" ref="K25:K28" si="15">+J25+$K$5</f>
        <v>0.75624999999999998</v>
      </c>
      <c r="L25" s="63" t="s">
        <v>11</v>
      </c>
      <c r="M25" s="63" t="s">
        <v>11</v>
      </c>
      <c r="N25" s="63" t="s">
        <v>11</v>
      </c>
      <c r="O25" s="63">
        <f t="shared" si="9"/>
        <v>0.75694444444444442</v>
      </c>
      <c r="P25" s="63">
        <f t="shared" ref="P25:P28" si="16">+O25+$P$5</f>
        <v>0.75763888888888886</v>
      </c>
      <c r="Q25" s="63">
        <f t="shared" ref="Q25:Q28" si="17">+P25+$Q$5</f>
        <v>0.75902777777777775</v>
      </c>
      <c r="R25" s="63">
        <f t="shared" ref="R25:R28" si="18">+Q25+$R$5</f>
        <v>0.76041666666666663</v>
      </c>
      <c r="S25" s="63">
        <f t="shared" ref="S25:S28" si="19">+R25+$S$5</f>
        <v>0.76180555555555551</v>
      </c>
      <c r="T25" s="64">
        <f t="shared" ref="T25:T28" si="20">+S25+$T$5</f>
        <v>0.76458333333333328</v>
      </c>
      <c r="U25" s="64"/>
    </row>
    <row r="26" spans="3:21" s="3" customFormat="1" ht="38.25" x14ac:dyDescent="0.35">
      <c r="C26" s="59">
        <v>0.79166666666666663</v>
      </c>
      <c r="D26" s="60">
        <f t="shared" si="1"/>
        <v>0.79236111111111107</v>
      </c>
      <c r="E26" s="60">
        <f t="shared" si="2"/>
        <v>0.79305555555555551</v>
      </c>
      <c r="F26" s="60">
        <f t="shared" si="3"/>
        <v>0.79374999999999996</v>
      </c>
      <c r="G26" s="60">
        <f t="shared" si="4"/>
        <v>0.7944444444444444</v>
      </c>
      <c r="H26" s="60">
        <f t="shared" si="5"/>
        <v>0.79513888888888884</v>
      </c>
      <c r="I26" s="60">
        <f t="shared" si="6"/>
        <v>0.79583333333333328</v>
      </c>
      <c r="J26" s="60">
        <f t="shared" si="7"/>
        <v>0.79652777777777772</v>
      </c>
      <c r="K26" s="60">
        <f t="shared" si="15"/>
        <v>0.79791666666666661</v>
      </c>
      <c r="L26" s="60" t="s">
        <v>11</v>
      </c>
      <c r="M26" s="60" t="s">
        <v>11</v>
      </c>
      <c r="N26" s="60" t="s">
        <v>11</v>
      </c>
      <c r="O26" s="60">
        <f t="shared" si="9"/>
        <v>0.79861111111111105</v>
      </c>
      <c r="P26" s="60">
        <f t="shared" si="16"/>
        <v>0.79930555555555549</v>
      </c>
      <c r="Q26" s="60">
        <f t="shared" si="17"/>
        <v>0.80069444444444438</v>
      </c>
      <c r="R26" s="60">
        <f t="shared" si="18"/>
        <v>0.80208333333333326</v>
      </c>
      <c r="S26" s="60">
        <f t="shared" si="19"/>
        <v>0.80347222222222214</v>
      </c>
      <c r="T26" s="61">
        <f t="shared" si="20"/>
        <v>0.80624999999999991</v>
      </c>
      <c r="U26" s="61"/>
    </row>
    <row r="27" spans="3:21" s="3" customFormat="1" ht="38.25" x14ac:dyDescent="0.35">
      <c r="C27" s="62">
        <f>TIME(20,10,0)</f>
        <v>0.84027777777777779</v>
      </c>
      <c r="D27" s="63">
        <f t="shared" si="1"/>
        <v>0.84097222222222223</v>
      </c>
      <c r="E27" s="63">
        <f t="shared" si="2"/>
        <v>0.84166666666666667</v>
      </c>
      <c r="F27" s="63">
        <f t="shared" si="3"/>
        <v>0.84236111111111112</v>
      </c>
      <c r="G27" s="63">
        <f t="shared" si="4"/>
        <v>0.84305555555555556</v>
      </c>
      <c r="H27" s="63">
        <f t="shared" si="5"/>
        <v>0.84375</v>
      </c>
      <c r="I27" s="63">
        <f t="shared" si="6"/>
        <v>0.84444444444444444</v>
      </c>
      <c r="J27" s="63">
        <f t="shared" si="7"/>
        <v>0.84513888888888888</v>
      </c>
      <c r="K27" s="63">
        <f t="shared" si="15"/>
        <v>0.84652777777777777</v>
      </c>
      <c r="L27" s="63" t="s">
        <v>11</v>
      </c>
      <c r="M27" s="63" t="s">
        <v>11</v>
      </c>
      <c r="N27" s="63" t="s">
        <v>11</v>
      </c>
      <c r="O27" s="63">
        <f t="shared" si="9"/>
        <v>0.84722222222222221</v>
      </c>
      <c r="P27" s="63">
        <f t="shared" si="16"/>
        <v>0.84791666666666665</v>
      </c>
      <c r="Q27" s="63">
        <f t="shared" si="17"/>
        <v>0.84930555555555554</v>
      </c>
      <c r="R27" s="63">
        <f t="shared" si="18"/>
        <v>0.85069444444444442</v>
      </c>
      <c r="S27" s="63">
        <f t="shared" si="19"/>
        <v>0.8520833333333333</v>
      </c>
      <c r="T27" s="64">
        <f t="shared" si="20"/>
        <v>0.85486111111111107</v>
      </c>
      <c r="U27" s="64"/>
    </row>
    <row r="28" spans="3:21" ht="39" thickBot="1" x14ac:dyDescent="0.4">
      <c r="C28" s="69">
        <f>TIME(21,10,0)</f>
        <v>0.88194444444444453</v>
      </c>
      <c r="D28" s="70">
        <f t="shared" si="1"/>
        <v>0.88263888888888897</v>
      </c>
      <c r="E28" s="70">
        <f t="shared" si="2"/>
        <v>0.88333333333333341</v>
      </c>
      <c r="F28" s="70">
        <f t="shared" si="3"/>
        <v>0.88402777777777786</v>
      </c>
      <c r="G28" s="70">
        <f t="shared" si="4"/>
        <v>0.8847222222222223</v>
      </c>
      <c r="H28" s="70">
        <f t="shared" si="5"/>
        <v>0.88541666666666674</v>
      </c>
      <c r="I28" s="70">
        <f t="shared" si="6"/>
        <v>0.88611111111111118</v>
      </c>
      <c r="J28" s="70">
        <f t="shared" si="7"/>
        <v>0.88680555555555562</v>
      </c>
      <c r="K28" s="70">
        <f t="shared" si="15"/>
        <v>0.88819444444444451</v>
      </c>
      <c r="L28" s="70" t="s">
        <v>11</v>
      </c>
      <c r="M28" s="70" t="s">
        <v>11</v>
      </c>
      <c r="N28" s="70" t="s">
        <v>11</v>
      </c>
      <c r="O28" s="70">
        <f t="shared" si="9"/>
        <v>0.88888888888888895</v>
      </c>
      <c r="P28" s="70">
        <f t="shared" si="16"/>
        <v>0.88958333333333339</v>
      </c>
      <c r="Q28" s="70">
        <f t="shared" si="17"/>
        <v>0.89097222222222228</v>
      </c>
      <c r="R28" s="70">
        <f t="shared" si="18"/>
        <v>0.89236111111111116</v>
      </c>
      <c r="S28" s="70">
        <f t="shared" si="19"/>
        <v>0.89375000000000004</v>
      </c>
      <c r="T28" s="71">
        <f t="shared" si="20"/>
        <v>0.89652777777777781</v>
      </c>
      <c r="U28" s="71"/>
    </row>
    <row r="29" spans="3:21" ht="18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3:21" ht="39.950000000000003" customHeight="1" thickBot="1" x14ac:dyDescent="0.45">
      <c r="C30" s="96" t="s">
        <v>10</v>
      </c>
      <c r="D30" s="96"/>
      <c r="E30" s="96"/>
      <c r="F30" s="9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06"/>
      <c r="U30" s="106"/>
    </row>
    <row r="31" spans="3:21" ht="39" customHeight="1" x14ac:dyDescent="0.15">
      <c r="C31" s="107" t="s">
        <v>0</v>
      </c>
      <c r="D31" s="88" t="s">
        <v>12</v>
      </c>
      <c r="E31" s="86" t="s">
        <v>13</v>
      </c>
      <c r="F31" s="86" t="s">
        <v>14</v>
      </c>
      <c r="G31" s="86" t="s">
        <v>1</v>
      </c>
      <c r="H31" s="88" t="s">
        <v>17</v>
      </c>
      <c r="I31" s="94" t="s">
        <v>19</v>
      </c>
      <c r="J31" s="86" t="s">
        <v>15</v>
      </c>
      <c r="K31" s="92" t="s">
        <v>18</v>
      </c>
      <c r="L31" s="88" t="s">
        <v>2</v>
      </c>
      <c r="M31" s="86" t="s">
        <v>3</v>
      </c>
      <c r="N31" s="88" t="s">
        <v>16</v>
      </c>
      <c r="O31" s="86" t="s">
        <v>5</v>
      </c>
      <c r="P31" s="86" t="s">
        <v>6</v>
      </c>
      <c r="Q31" s="86" t="s">
        <v>7</v>
      </c>
      <c r="R31" s="86" t="s">
        <v>4</v>
      </c>
      <c r="S31" s="88" t="s">
        <v>22</v>
      </c>
      <c r="T31" s="109" t="s">
        <v>23</v>
      </c>
      <c r="U31" s="97" t="s">
        <v>24</v>
      </c>
    </row>
    <row r="32" spans="3:21" ht="39" customHeight="1" thickBot="1" x14ac:dyDescent="0.2">
      <c r="C32" s="108"/>
      <c r="D32" s="89"/>
      <c r="E32" s="87"/>
      <c r="F32" s="87"/>
      <c r="G32" s="87"/>
      <c r="H32" s="89"/>
      <c r="I32" s="95"/>
      <c r="J32" s="87"/>
      <c r="K32" s="93"/>
      <c r="L32" s="89"/>
      <c r="M32" s="87"/>
      <c r="N32" s="89"/>
      <c r="O32" s="87"/>
      <c r="P32" s="87"/>
      <c r="Q32" s="87"/>
      <c r="R32" s="87"/>
      <c r="S32" s="89"/>
      <c r="T32" s="110"/>
      <c r="U32" s="98"/>
    </row>
    <row r="33" spans="3:21" ht="38.25" x14ac:dyDescent="0.35">
      <c r="C33" s="59">
        <f>TIME(8,0,0)</f>
        <v>0.33333333333333331</v>
      </c>
      <c r="D33" s="60">
        <f t="shared" ref="D33:D41" si="21">+C33+$D$5</f>
        <v>0.33402777777777776</v>
      </c>
      <c r="E33" s="60">
        <f t="shared" ref="E33:E41" si="22">+D33+$E$5</f>
        <v>0.3347222222222222</v>
      </c>
      <c r="F33" s="60">
        <f t="shared" ref="F33:F41" si="23">+E33+$F$5</f>
        <v>0.33541666666666664</v>
      </c>
      <c r="G33" s="60">
        <f t="shared" ref="G33:G41" si="24">+F33+$G$5</f>
        <v>0.33611111111111108</v>
      </c>
      <c r="H33" s="60">
        <f t="shared" ref="H33:H41" si="25">+G33+$H$5</f>
        <v>0.33680555555555552</v>
      </c>
      <c r="I33" s="60">
        <f t="shared" ref="I33:I41" si="26">+H33+$I$5</f>
        <v>0.33749999999999997</v>
      </c>
      <c r="J33" s="60">
        <f t="shared" ref="J33:J41" si="27">+I33+$J$5</f>
        <v>0.33819444444444441</v>
      </c>
      <c r="K33" s="60">
        <f t="shared" ref="K33:K41" si="28">+J33+$K$5</f>
        <v>0.33958333333333329</v>
      </c>
      <c r="L33" s="60" t="s">
        <v>11</v>
      </c>
      <c r="M33" s="60" t="s">
        <v>11</v>
      </c>
      <c r="N33" s="60" t="s">
        <v>11</v>
      </c>
      <c r="O33" s="60">
        <f>+K33+$O$5</f>
        <v>0.34027777777777773</v>
      </c>
      <c r="P33" s="60">
        <f t="shared" ref="P33:P41" si="29">+O33+$P$5</f>
        <v>0.34097222222222218</v>
      </c>
      <c r="Q33" s="60">
        <f t="shared" ref="Q33:Q41" si="30">+P33+$Q$5</f>
        <v>0.34236111111111106</v>
      </c>
      <c r="R33" s="60">
        <f t="shared" ref="R33:R41" si="31">+Q33+$R$5</f>
        <v>0.34374999999999994</v>
      </c>
      <c r="S33" s="60">
        <f t="shared" ref="S33:S41" si="32">+R33+$S$5</f>
        <v>0.34513888888888883</v>
      </c>
      <c r="T33" s="61">
        <f t="shared" ref="T33:T41" si="33">+S33+$T$5</f>
        <v>0.3479166666666666</v>
      </c>
      <c r="U33" s="66"/>
    </row>
    <row r="34" spans="3:21" ht="38.25" x14ac:dyDescent="0.35">
      <c r="C34" s="62">
        <v>0.375</v>
      </c>
      <c r="D34" s="63">
        <f t="shared" si="21"/>
        <v>0.37569444444444444</v>
      </c>
      <c r="E34" s="63">
        <f t="shared" si="22"/>
        <v>0.37638888888888888</v>
      </c>
      <c r="F34" s="63">
        <f t="shared" si="23"/>
        <v>0.37708333333333333</v>
      </c>
      <c r="G34" s="63">
        <f t="shared" si="24"/>
        <v>0.37777777777777777</v>
      </c>
      <c r="H34" s="63">
        <f t="shared" si="25"/>
        <v>0.37847222222222221</v>
      </c>
      <c r="I34" s="63">
        <f t="shared" si="26"/>
        <v>0.37916666666666665</v>
      </c>
      <c r="J34" s="63">
        <f t="shared" si="27"/>
        <v>0.37986111111111109</v>
      </c>
      <c r="K34" s="63">
        <f t="shared" si="28"/>
        <v>0.38124999999999998</v>
      </c>
      <c r="L34" s="63" t="s">
        <v>11</v>
      </c>
      <c r="M34" s="63" t="s">
        <v>11</v>
      </c>
      <c r="N34" s="63" t="s">
        <v>11</v>
      </c>
      <c r="O34" s="63">
        <f t="shared" ref="O34:O41" si="34">+K34+$O$5</f>
        <v>0.38194444444444442</v>
      </c>
      <c r="P34" s="63">
        <f t="shared" si="29"/>
        <v>0.38263888888888886</v>
      </c>
      <c r="Q34" s="63">
        <f t="shared" si="30"/>
        <v>0.38402777777777775</v>
      </c>
      <c r="R34" s="63">
        <f t="shared" si="31"/>
        <v>0.38541666666666663</v>
      </c>
      <c r="S34" s="63">
        <f t="shared" si="32"/>
        <v>0.38680555555555551</v>
      </c>
      <c r="T34" s="64">
        <f t="shared" si="33"/>
        <v>0.38958333333333328</v>
      </c>
      <c r="U34" s="68"/>
    </row>
    <row r="35" spans="3:21" ht="38.25" x14ac:dyDescent="0.35">
      <c r="C35" s="59">
        <v>0.41666666666666669</v>
      </c>
      <c r="D35" s="60">
        <f t="shared" si="21"/>
        <v>0.41736111111111113</v>
      </c>
      <c r="E35" s="60">
        <f t="shared" si="22"/>
        <v>0.41805555555555557</v>
      </c>
      <c r="F35" s="60">
        <f t="shared" si="23"/>
        <v>0.41875000000000001</v>
      </c>
      <c r="G35" s="60">
        <f t="shared" si="24"/>
        <v>0.41944444444444445</v>
      </c>
      <c r="H35" s="60">
        <f t="shared" si="25"/>
        <v>0.4201388888888889</v>
      </c>
      <c r="I35" s="60">
        <f t="shared" si="26"/>
        <v>0.42083333333333334</v>
      </c>
      <c r="J35" s="60">
        <f t="shared" si="27"/>
        <v>0.42152777777777778</v>
      </c>
      <c r="K35" s="60">
        <f t="shared" si="28"/>
        <v>0.42291666666666666</v>
      </c>
      <c r="L35" s="60" t="s">
        <v>11</v>
      </c>
      <c r="M35" s="60" t="s">
        <v>11</v>
      </c>
      <c r="N35" s="60" t="s">
        <v>11</v>
      </c>
      <c r="O35" s="60">
        <f t="shared" si="34"/>
        <v>0.4236111111111111</v>
      </c>
      <c r="P35" s="60">
        <f t="shared" si="29"/>
        <v>0.42430555555555555</v>
      </c>
      <c r="Q35" s="60">
        <f t="shared" si="30"/>
        <v>0.42569444444444443</v>
      </c>
      <c r="R35" s="60">
        <f t="shared" si="31"/>
        <v>0.42708333333333331</v>
      </c>
      <c r="S35" s="60">
        <f t="shared" si="32"/>
        <v>0.4284722222222222</v>
      </c>
      <c r="T35" s="61">
        <f t="shared" si="33"/>
        <v>0.43124999999999997</v>
      </c>
      <c r="U35" s="66"/>
    </row>
    <row r="36" spans="3:21" ht="38.25" x14ac:dyDescent="0.35">
      <c r="C36" s="62">
        <v>0.5</v>
      </c>
      <c r="D36" s="63">
        <f t="shared" si="21"/>
        <v>0.50069444444444444</v>
      </c>
      <c r="E36" s="63">
        <f t="shared" si="22"/>
        <v>0.50138888888888888</v>
      </c>
      <c r="F36" s="63">
        <f t="shared" si="23"/>
        <v>0.50208333333333333</v>
      </c>
      <c r="G36" s="63">
        <f t="shared" si="24"/>
        <v>0.50277777777777777</v>
      </c>
      <c r="H36" s="63">
        <f t="shared" si="25"/>
        <v>0.50347222222222221</v>
      </c>
      <c r="I36" s="63">
        <f t="shared" si="26"/>
        <v>0.50416666666666665</v>
      </c>
      <c r="J36" s="63">
        <f t="shared" si="27"/>
        <v>0.50486111111111109</v>
      </c>
      <c r="K36" s="63">
        <f t="shared" si="28"/>
        <v>0.50624999999999998</v>
      </c>
      <c r="L36" s="63" t="s">
        <v>11</v>
      </c>
      <c r="M36" s="63" t="s">
        <v>11</v>
      </c>
      <c r="N36" s="63" t="s">
        <v>11</v>
      </c>
      <c r="O36" s="63">
        <f t="shared" si="34"/>
        <v>0.50694444444444442</v>
      </c>
      <c r="P36" s="63">
        <f t="shared" si="29"/>
        <v>0.50763888888888886</v>
      </c>
      <c r="Q36" s="63">
        <f t="shared" si="30"/>
        <v>0.50902777777777775</v>
      </c>
      <c r="R36" s="63">
        <f t="shared" si="31"/>
        <v>0.51041666666666663</v>
      </c>
      <c r="S36" s="63">
        <f t="shared" si="32"/>
        <v>0.51180555555555551</v>
      </c>
      <c r="T36" s="64">
        <f t="shared" si="33"/>
        <v>0.51458333333333328</v>
      </c>
      <c r="U36" s="68"/>
    </row>
    <row r="37" spans="3:21" ht="38.25" x14ac:dyDescent="0.35">
      <c r="C37" s="59">
        <v>0.54166666666666663</v>
      </c>
      <c r="D37" s="60">
        <f t="shared" si="21"/>
        <v>0.54236111111111107</v>
      </c>
      <c r="E37" s="60">
        <f t="shared" si="22"/>
        <v>0.54305555555555551</v>
      </c>
      <c r="F37" s="60">
        <f t="shared" si="23"/>
        <v>0.54374999999999996</v>
      </c>
      <c r="G37" s="60">
        <f t="shared" si="24"/>
        <v>0.5444444444444444</v>
      </c>
      <c r="H37" s="60">
        <f t="shared" si="25"/>
        <v>0.54513888888888884</v>
      </c>
      <c r="I37" s="60">
        <f t="shared" si="26"/>
        <v>0.54583333333333328</v>
      </c>
      <c r="J37" s="60">
        <f t="shared" si="27"/>
        <v>0.54652777777777772</v>
      </c>
      <c r="K37" s="60">
        <f t="shared" si="28"/>
        <v>0.54791666666666661</v>
      </c>
      <c r="L37" s="60" t="s">
        <v>11</v>
      </c>
      <c r="M37" s="60" t="s">
        <v>11</v>
      </c>
      <c r="N37" s="60" t="s">
        <v>11</v>
      </c>
      <c r="O37" s="60">
        <f t="shared" si="34"/>
        <v>0.54861111111111105</v>
      </c>
      <c r="P37" s="60">
        <f t="shared" si="29"/>
        <v>0.54930555555555549</v>
      </c>
      <c r="Q37" s="60">
        <f t="shared" si="30"/>
        <v>0.55069444444444438</v>
      </c>
      <c r="R37" s="60">
        <f t="shared" si="31"/>
        <v>0.55208333333333326</v>
      </c>
      <c r="S37" s="60">
        <f t="shared" si="32"/>
        <v>0.55347222222222214</v>
      </c>
      <c r="T37" s="61">
        <f t="shared" si="33"/>
        <v>0.55624999999999991</v>
      </c>
      <c r="U37" s="66"/>
    </row>
    <row r="38" spans="3:21" ht="38.25" x14ac:dyDescent="0.35">
      <c r="C38" s="62">
        <v>0.625</v>
      </c>
      <c r="D38" s="63">
        <f t="shared" si="21"/>
        <v>0.62569444444444444</v>
      </c>
      <c r="E38" s="63">
        <f t="shared" si="22"/>
        <v>0.62638888888888888</v>
      </c>
      <c r="F38" s="63">
        <f t="shared" si="23"/>
        <v>0.62708333333333333</v>
      </c>
      <c r="G38" s="63">
        <f t="shared" si="24"/>
        <v>0.62777777777777777</v>
      </c>
      <c r="H38" s="63">
        <f t="shared" si="25"/>
        <v>0.62847222222222221</v>
      </c>
      <c r="I38" s="63">
        <f t="shared" si="26"/>
        <v>0.62916666666666665</v>
      </c>
      <c r="J38" s="63">
        <f t="shared" si="27"/>
        <v>0.62986111111111109</v>
      </c>
      <c r="K38" s="63">
        <f t="shared" si="28"/>
        <v>0.63124999999999998</v>
      </c>
      <c r="L38" s="63" t="s">
        <v>11</v>
      </c>
      <c r="M38" s="63" t="s">
        <v>11</v>
      </c>
      <c r="N38" s="63" t="s">
        <v>11</v>
      </c>
      <c r="O38" s="63">
        <f t="shared" si="34"/>
        <v>0.63194444444444442</v>
      </c>
      <c r="P38" s="63">
        <f t="shared" si="29"/>
        <v>0.63263888888888886</v>
      </c>
      <c r="Q38" s="63">
        <f t="shared" si="30"/>
        <v>0.63402777777777775</v>
      </c>
      <c r="R38" s="63">
        <f t="shared" si="31"/>
        <v>0.63541666666666663</v>
      </c>
      <c r="S38" s="63">
        <f t="shared" si="32"/>
        <v>0.63680555555555551</v>
      </c>
      <c r="T38" s="64">
        <f t="shared" si="33"/>
        <v>0.63958333333333328</v>
      </c>
      <c r="U38" s="68"/>
    </row>
    <row r="39" spans="3:21" ht="38.25" x14ac:dyDescent="0.35">
      <c r="C39" s="59">
        <f>TIME(16,30,0)</f>
        <v>0.6875</v>
      </c>
      <c r="D39" s="60">
        <f t="shared" si="21"/>
        <v>0.68819444444444444</v>
      </c>
      <c r="E39" s="60">
        <f t="shared" si="22"/>
        <v>0.68888888888888888</v>
      </c>
      <c r="F39" s="60">
        <f t="shared" si="23"/>
        <v>0.68958333333333333</v>
      </c>
      <c r="G39" s="60">
        <f t="shared" si="24"/>
        <v>0.69027777777777777</v>
      </c>
      <c r="H39" s="60">
        <f t="shared" si="25"/>
        <v>0.69097222222222221</v>
      </c>
      <c r="I39" s="60">
        <f t="shared" si="26"/>
        <v>0.69166666666666665</v>
      </c>
      <c r="J39" s="60">
        <f t="shared" si="27"/>
        <v>0.69236111111111109</v>
      </c>
      <c r="K39" s="60">
        <f t="shared" si="28"/>
        <v>0.69374999999999998</v>
      </c>
      <c r="L39" s="60" t="s">
        <v>11</v>
      </c>
      <c r="M39" s="60" t="s">
        <v>11</v>
      </c>
      <c r="N39" s="60" t="s">
        <v>11</v>
      </c>
      <c r="O39" s="60">
        <f t="shared" si="34"/>
        <v>0.69444444444444442</v>
      </c>
      <c r="P39" s="60">
        <f t="shared" si="29"/>
        <v>0.69513888888888886</v>
      </c>
      <c r="Q39" s="60">
        <f t="shared" si="30"/>
        <v>0.69652777777777775</v>
      </c>
      <c r="R39" s="60">
        <f t="shared" si="31"/>
        <v>0.69791666666666663</v>
      </c>
      <c r="S39" s="60">
        <f t="shared" si="32"/>
        <v>0.69930555555555551</v>
      </c>
      <c r="T39" s="61">
        <f t="shared" si="33"/>
        <v>0.70208333333333328</v>
      </c>
      <c r="U39" s="72"/>
    </row>
    <row r="40" spans="3:21" ht="38.25" x14ac:dyDescent="0.35">
      <c r="C40" s="62">
        <v>0.72916666666666663</v>
      </c>
      <c r="D40" s="63">
        <f t="shared" si="21"/>
        <v>0.72986111111111107</v>
      </c>
      <c r="E40" s="63">
        <f t="shared" si="22"/>
        <v>0.73055555555555551</v>
      </c>
      <c r="F40" s="63">
        <f t="shared" si="23"/>
        <v>0.73124999999999996</v>
      </c>
      <c r="G40" s="63">
        <f t="shared" si="24"/>
        <v>0.7319444444444444</v>
      </c>
      <c r="H40" s="63">
        <f t="shared" si="25"/>
        <v>0.73263888888888884</v>
      </c>
      <c r="I40" s="63">
        <f t="shared" si="26"/>
        <v>0.73333333333333328</v>
      </c>
      <c r="J40" s="63">
        <f t="shared" si="27"/>
        <v>0.73402777777777772</v>
      </c>
      <c r="K40" s="63">
        <f t="shared" si="28"/>
        <v>0.73541666666666661</v>
      </c>
      <c r="L40" s="63" t="s">
        <v>11</v>
      </c>
      <c r="M40" s="63" t="s">
        <v>11</v>
      </c>
      <c r="N40" s="63" t="s">
        <v>11</v>
      </c>
      <c r="O40" s="63">
        <f t="shared" si="34"/>
        <v>0.73611111111111105</v>
      </c>
      <c r="P40" s="63">
        <f t="shared" si="29"/>
        <v>0.73680555555555549</v>
      </c>
      <c r="Q40" s="63">
        <f t="shared" si="30"/>
        <v>0.73819444444444438</v>
      </c>
      <c r="R40" s="63">
        <f t="shared" si="31"/>
        <v>0.73958333333333326</v>
      </c>
      <c r="S40" s="63">
        <f t="shared" si="32"/>
        <v>0.74097222222222214</v>
      </c>
      <c r="T40" s="64">
        <f t="shared" si="33"/>
        <v>0.74374999999999991</v>
      </c>
      <c r="U40" s="73"/>
    </row>
    <row r="41" spans="3:21" ht="39" thickBot="1" x14ac:dyDescent="0.4">
      <c r="C41" s="69">
        <v>0.79166666666666663</v>
      </c>
      <c r="D41" s="70">
        <f t="shared" si="21"/>
        <v>0.79236111111111107</v>
      </c>
      <c r="E41" s="70">
        <f t="shared" si="22"/>
        <v>0.79305555555555551</v>
      </c>
      <c r="F41" s="70">
        <f t="shared" si="23"/>
        <v>0.79374999999999996</v>
      </c>
      <c r="G41" s="70">
        <f t="shared" si="24"/>
        <v>0.7944444444444444</v>
      </c>
      <c r="H41" s="70">
        <f t="shared" si="25"/>
        <v>0.79513888888888884</v>
      </c>
      <c r="I41" s="70">
        <f t="shared" si="26"/>
        <v>0.79583333333333328</v>
      </c>
      <c r="J41" s="70">
        <f t="shared" si="27"/>
        <v>0.79652777777777772</v>
      </c>
      <c r="K41" s="70">
        <f t="shared" si="28"/>
        <v>0.79791666666666661</v>
      </c>
      <c r="L41" s="70" t="s">
        <v>11</v>
      </c>
      <c r="M41" s="70" t="s">
        <v>11</v>
      </c>
      <c r="N41" s="70" t="s">
        <v>11</v>
      </c>
      <c r="O41" s="70">
        <f t="shared" si="34"/>
        <v>0.79861111111111105</v>
      </c>
      <c r="P41" s="70">
        <f t="shared" si="29"/>
        <v>0.79930555555555549</v>
      </c>
      <c r="Q41" s="70">
        <f t="shared" si="30"/>
        <v>0.80069444444444438</v>
      </c>
      <c r="R41" s="70">
        <f t="shared" si="31"/>
        <v>0.80208333333333326</v>
      </c>
      <c r="S41" s="70">
        <f t="shared" si="32"/>
        <v>0.80347222222222214</v>
      </c>
      <c r="T41" s="71">
        <f t="shared" si="33"/>
        <v>0.80624999999999991</v>
      </c>
      <c r="U41" s="74"/>
    </row>
    <row r="42" spans="3:21" ht="24.75" customHeight="1" x14ac:dyDescent="0.1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3:21" ht="24.75" customHeight="1" x14ac:dyDescent="0.1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3:21" ht="55.5" x14ac:dyDescent="0.15">
      <c r="C44" s="104" t="s">
        <v>33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</row>
    <row r="45" spans="3:21" ht="39.950000000000003" customHeight="1" thickBot="1" x14ac:dyDescent="0.45">
      <c r="C45" s="103" t="s">
        <v>9</v>
      </c>
      <c r="D45" s="10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2"/>
      <c r="T45" s="2"/>
      <c r="U45" s="2"/>
    </row>
    <row r="46" spans="3:21" ht="39.950000000000003" hidden="1" customHeight="1" x14ac:dyDescent="0.15">
      <c r="C46" s="3"/>
      <c r="D46" s="3"/>
      <c r="E46" s="3"/>
      <c r="F46" s="3"/>
      <c r="G46" s="3"/>
      <c r="H46" s="3"/>
      <c r="I46" s="3"/>
      <c r="J46" s="9">
        <f>TIME(0,6,0)</f>
        <v>4.1666666666666666E-3</v>
      </c>
      <c r="K46" s="9">
        <f>TIME(0,3,0)</f>
        <v>2.0833333333333333E-3</v>
      </c>
      <c r="L46" s="9">
        <f>TIME(0,3,0)</f>
        <v>2.0833333333333333E-3</v>
      </c>
      <c r="M46" s="9"/>
      <c r="N46" s="9"/>
      <c r="O46" s="9"/>
      <c r="P46" s="3"/>
      <c r="Q46" s="3"/>
      <c r="R46" s="3"/>
      <c r="S46" s="3"/>
      <c r="T46" s="3"/>
      <c r="U46" s="3"/>
    </row>
    <row r="47" spans="3:21" ht="39.950000000000003" hidden="1" customHeight="1" thickBot="1" x14ac:dyDescent="0.2">
      <c r="C47" s="3"/>
      <c r="D47" s="9">
        <f>TIME(0,4,0)</f>
        <v>2.7777777777777779E-3</v>
      </c>
      <c r="E47" s="9">
        <f>TIME(0,2,0)</f>
        <v>1.3888888888888889E-3</v>
      </c>
      <c r="F47" s="9">
        <f>TIME(0,2,0)</f>
        <v>1.3888888888888889E-3</v>
      </c>
      <c r="G47" s="9">
        <f>TIME(0,2,0)</f>
        <v>1.3888888888888889E-3</v>
      </c>
      <c r="H47" s="9">
        <f>TIME(0,1,0)</f>
        <v>6.9444444444444447E-4</v>
      </c>
      <c r="I47" s="9">
        <f>TIME(0,1,0)</f>
        <v>6.9444444444444447E-4</v>
      </c>
      <c r="J47" s="9"/>
      <c r="K47" s="9"/>
      <c r="L47" s="9"/>
      <c r="M47" s="9">
        <f>TIME(0,1,0)</f>
        <v>6.9444444444444447E-4</v>
      </c>
      <c r="N47" s="9">
        <f>TIME(0,2,0)</f>
        <v>1.3888888888888889E-3</v>
      </c>
      <c r="O47" s="9">
        <f t="shared" ref="O47:U47" si="35">TIME(0,1,0)</f>
        <v>6.9444444444444447E-4</v>
      </c>
      <c r="P47" s="9">
        <f t="shared" si="35"/>
        <v>6.9444444444444447E-4</v>
      </c>
      <c r="Q47" s="9">
        <f t="shared" si="35"/>
        <v>6.9444444444444447E-4</v>
      </c>
      <c r="R47" s="9">
        <f t="shared" si="35"/>
        <v>6.9444444444444447E-4</v>
      </c>
      <c r="S47" s="9">
        <f t="shared" si="35"/>
        <v>6.9444444444444447E-4</v>
      </c>
      <c r="T47" s="9">
        <f t="shared" si="35"/>
        <v>6.9444444444444447E-4</v>
      </c>
      <c r="U47" s="9">
        <f t="shared" si="35"/>
        <v>6.9444444444444447E-4</v>
      </c>
    </row>
    <row r="48" spans="3:21" ht="39" customHeight="1" x14ac:dyDescent="0.15">
      <c r="C48" s="97" t="s">
        <v>27</v>
      </c>
      <c r="D48" s="99" t="s">
        <v>26</v>
      </c>
      <c r="E48" s="101" t="s">
        <v>25</v>
      </c>
      <c r="F48" s="86" t="s">
        <v>4</v>
      </c>
      <c r="G48" s="86" t="s">
        <v>7</v>
      </c>
      <c r="H48" s="86" t="s">
        <v>6</v>
      </c>
      <c r="I48" s="86" t="s">
        <v>8</v>
      </c>
      <c r="J48" s="88" t="s">
        <v>16</v>
      </c>
      <c r="K48" s="86" t="s">
        <v>3</v>
      </c>
      <c r="L48" s="88" t="s">
        <v>2</v>
      </c>
      <c r="M48" s="92" t="s">
        <v>18</v>
      </c>
      <c r="N48" s="86" t="s">
        <v>15</v>
      </c>
      <c r="O48" s="94" t="s">
        <v>19</v>
      </c>
      <c r="P48" s="88" t="s">
        <v>17</v>
      </c>
      <c r="Q48" s="86" t="s">
        <v>1</v>
      </c>
      <c r="R48" s="86" t="s">
        <v>14</v>
      </c>
      <c r="S48" s="86" t="s">
        <v>13</v>
      </c>
      <c r="T48" s="88" t="s">
        <v>12</v>
      </c>
      <c r="U48" s="90" t="s">
        <v>0</v>
      </c>
    </row>
    <row r="49" spans="3:21" ht="39" customHeight="1" thickBot="1" x14ac:dyDescent="0.2">
      <c r="C49" s="98"/>
      <c r="D49" s="100"/>
      <c r="E49" s="102"/>
      <c r="F49" s="87"/>
      <c r="G49" s="87"/>
      <c r="H49" s="87"/>
      <c r="I49" s="87"/>
      <c r="J49" s="89"/>
      <c r="K49" s="87"/>
      <c r="L49" s="89"/>
      <c r="M49" s="93"/>
      <c r="N49" s="87"/>
      <c r="O49" s="95"/>
      <c r="P49" s="89"/>
      <c r="Q49" s="87"/>
      <c r="R49" s="87"/>
      <c r="S49" s="87"/>
      <c r="T49" s="89"/>
      <c r="U49" s="91"/>
    </row>
    <row r="50" spans="3:21" ht="38.25" x14ac:dyDescent="0.35">
      <c r="C50" s="66"/>
      <c r="D50" s="75">
        <v>0.33333333333333331</v>
      </c>
      <c r="E50" s="60">
        <f>+D50+$D$47</f>
        <v>0.33611111111111108</v>
      </c>
      <c r="F50" s="60">
        <f>+E50+$E$47</f>
        <v>0.33749999999999997</v>
      </c>
      <c r="G50" s="60">
        <f>+F50+$F$47</f>
        <v>0.33888888888888885</v>
      </c>
      <c r="H50" s="60">
        <f>+G50+$G$47</f>
        <v>0.34027777777777773</v>
      </c>
      <c r="I50" s="60">
        <f>+H50+$H$47</f>
        <v>0.34097222222222218</v>
      </c>
      <c r="J50" s="60" t="s">
        <v>11</v>
      </c>
      <c r="K50" s="60" t="s">
        <v>11</v>
      </c>
      <c r="L50" s="60" t="s">
        <v>11</v>
      </c>
      <c r="M50" s="60">
        <f>+I50+$M$47</f>
        <v>0.34166666666666662</v>
      </c>
      <c r="N50" s="60">
        <f>+M50+$N$47</f>
        <v>0.3430555555555555</v>
      </c>
      <c r="O50" s="60">
        <f t="shared" ref="O50:O70" si="36">+N50+$O$47</f>
        <v>0.34374999999999994</v>
      </c>
      <c r="P50" s="60">
        <f t="shared" ref="P50:P70" si="37">+O50+$P$47</f>
        <v>0.34444444444444439</v>
      </c>
      <c r="Q50" s="60">
        <f t="shared" ref="Q50:Q70" si="38">+P50+$Q$47</f>
        <v>0.34513888888888883</v>
      </c>
      <c r="R50" s="60">
        <f t="shared" ref="R50:R70" si="39">+Q50+$R$47</f>
        <v>0.34583333333333327</v>
      </c>
      <c r="S50" s="60">
        <f t="shared" ref="S50:S70" si="40">+R50+$S$47</f>
        <v>0.34652777777777771</v>
      </c>
      <c r="T50" s="60">
        <f t="shared" ref="T50:T70" si="41">+S50+$T$47</f>
        <v>0.34722222222222215</v>
      </c>
      <c r="U50" s="61">
        <f t="shared" ref="U50:U70" si="42">+T50+$U$47</f>
        <v>0.3479166666666666</v>
      </c>
    </row>
    <row r="51" spans="3:21" ht="38.25" x14ac:dyDescent="0.35">
      <c r="C51" s="68"/>
      <c r="D51" s="76">
        <v>0.35416666666666669</v>
      </c>
      <c r="E51" s="63">
        <f t="shared" ref="E51:E64" si="43">+D51+$D$47</f>
        <v>0.35694444444444445</v>
      </c>
      <c r="F51" s="63">
        <f t="shared" ref="F51:F64" si="44">+E51+$E$47</f>
        <v>0.35833333333333334</v>
      </c>
      <c r="G51" s="63">
        <f t="shared" ref="G51:G64" si="45">+F51+$F$47</f>
        <v>0.35972222222222222</v>
      </c>
      <c r="H51" s="63">
        <f t="shared" ref="H51:H64" si="46">+G51+$G$47</f>
        <v>0.3611111111111111</v>
      </c>
      <c r="I51" s="63">
        <f t="shared" ref="I51:I64" si="47">+H51+$H$47</f>
        <v>0.36180555555555555</v>
      </c>
      <c r="J51" s="63" t="s">
        <v>11</v>
      </c>
      <c r="K51" s="63" t="s">
        <v>11</v>
      </c>
      <c r="L51" s="63" t="s">
        <v>11</v>
      </c>
      <c r="M51" s="63">
        <f t="shared" ref="M51:M70" si="48">+I51+$M$47</f>
        <v>0.36249999999999999</v>
      </c>
      <c r="N51" s="63">
        <f t="shared" ref="N51:N64" si="49">+M51+$N$47</f>
        <v>0.36388888888888887</v>
      </c>
      <c r="O51" s="63">
        <f t="shared" si="36"/>
        <v>0.36458333333333331</v>
      </c>
      <c r="P51" s="63">
        <f t="shared" si="37"/>
        <v>0.36527777777777776</v>
      </c>
      <c r="Q51" s="63">
        <f t="shared" si="38"/>
        <v>0.3659722222222222</v>
      </c>
      <c r="R51" s="63">
        <f t="shared" si="39"/>
        <v>0.36666666666666664</v>
      </c>
      <c r="S51" s="63">
        <f t="shared" si="40"/>
        <v>0.36736111111111108</v>
      </c>
      <c r="T51" s="63">
        <f t="shared" si="41"/>
        <v>0.36805555555555552</v>
      </c>
      <c r="U51" s="64">
        <f t="shared" si="42"/>
        <v>0.36874999999999997</v>
      </c>
    </row>
    <row r="52" spans="3:21" ht="38.25" x14ac:dyDescent="0.35">
      <c r="C52" s="66"/>
      <c r="D52" s="75">
        <v>0.375</v>
      </c>
      <c r="E52" s="60">
        <f t="shared" si="43"/>
        <v>0.37777777777777777</v>
      </c>
      <c r="F52" s="60">
        <f t="shared" si="44"/>
        <v>0.37916666666666665</v>
      </c>
      <c r="G52" s="60">
        <f t="shared" si="45"/>
        <v>0.38055555555555554</v>
      </c>
      <c r="H52" s="60">
        <f t="shared" si="46"/>
        <v>0.38194444444444442</v>
      </c>
      <c r="I52" s="60">
        <f t="shared" si="47"/>
        <v>0.38263888888888886</v>
      </c>
      <c r="J52" s="60" t="s">
        <v>11</v>
      </c>
      <c r="K52" s="60" t="s">
        <v>11</v>
      </c>
      <c r="L52" s="60" t="s">
        <v>11</v>
      </c>
      <c r="M52" s="60">
        <f t="shared" si="48"/>
        <v>0.3833333333333333</v>
      </c>
      <c r="N52" s="60">
        <f t="shared" si="49"/>
        <v>0.38472222222222219</v>
      </c>
      <c r="O52" s="60">
        <f t="shared" si="36"/>
        <v>0.38541666666666663</v>
      </c>
      <c r="P52" s="60">
        <f t="shared" si="37"/>
        <v>0.38611111111111107</v>
      </c>
      <c r="Q52" s="60">
        <f t="shared" si="38"/>
        <v>0.38680555555555551</v>
      </c>
      <c r="R52" s="60">
        <f t="shared" si="39"/>
        <v>0.38749999999999996</v>
      </c>
      <c r="S52" s="60">
        <f t="shared" si="40"/>
        <v>0.3881944444444444</v>
      </c>
      <c r="T52" s="60">
        <f t="shared" si="41"/>
        <v>0.38888888888888884</v>
      </c>
      <c r="U52" s="61">
        <f t="shared" si="42"/>
        <v>0.38958333333333328</v>
      </c>
    </row>
    <row r="53" spans="3:21" ht="38.25" x14ac:dyDescent="0.35">
      <c r="C53" s="68">
        <v>0.38194444444444442</v>
      </c>
      <c r="D53" s="76" t="s">
        <v>11</v>
      </c>
      <c r="E53" s="63" t="s">
        <v>11</v>
      </c>
      <c r="F53" s="63" t="s">
        <v>11</v>
      </c>
      <c r="G53" s="63" t="s">
        <v>11</v>
      </c>
      <c r="H53" s="63" t="s">
        <v>11</v>
      </c>
      <c r="I53" s="63" t="s">
        <v>11</v>
      </c>
      <c r="J53" s="63">
        <f>+C53+$J$46</f>
        <v>0.38611111111111107</v>
      </c>
      <c r="K53" s="63">
        <f>+J53+$K$46</f>
        <v>0.3881944444444444</v>
      </c>
      <c r="L53" s="63">
        <f>+K53+$L$46</f>
        <v>0.39027777777777772</v>
      </c>
      <c r="M53" s="63" t="s">
        <v>11</v>
      </c>
      <c r="N53" s="63">
        <f>+L53+$N$47</f>
        <v>0.39166666666666661</v>
      </c>
      <c r="O53" s="63">
        <f t="shared" si="36"/>
        <v>0.39236111111111105</v>
      </c>
      <c r="P53" s="63">
        <f t="shared" si="37"/>
        <v>0.39305555555555549</v>
      </c>
      <c r="Q53" s="63">
        <f t="shared" si="38"/>
        <v>0.39374999999999993</v>
      </c>
      <c r="R53" s="63">
        <f t="shared" si="39"/>
        <v>0.39444444444444438</v>
      </c>
      <c r="S53" s="63">
        <f t="shared" si="40"/>
        <v>0.39513888888888882</v>
      </c>
      <c r="T53" s="63">
        <f t="shared" si="41"/>
        <v>0.39583333333333326</v>
      </c>
      <c r="U53" s="64">
        <f t="shared" si="42"/>
        <v>0.3965277777777777</v>
      </c>
    </row>
    <row r="54" spans="3:21" ht="38.25" x14ac:dyDescent="0.35">
      <c r="C54" s="66"/>
      <c r="D54" s="75">
        <v>0.39583333333333331</v>
      </c>
      <c r="E54" s="60">
        <f t="shared" si="43"/>
        <v>0.39861111111111108</v>
      </c>
      <c r="F54" s="60">
        <f t="shared" si="44"/>
        <v>0.39999999999999997</v>
      </c>
      <c r="G54" s="60">
        <f t="shared" si="45"/>
        <v>0.40138888888888885</v>
      </c>
      <c r="H54" s="60">
        <f t="shared" si="46"/>
        <v>0.40277777777777773</v>
      </c>
      <c r="I54" s="60">
        <f t="shared" si="47"/>
        <v>0.40347222222222218</v>
      </c>
      <c r="J54" s="60" t="s">
        <v>11</v>
      </c>
      <c r="K54" s="60" t="s">
        <v>11</v>
      </c>
      <c r="L54" s="60" t="s">
        <v>11</v>
      </c>
      <c r="M54" s="60">
        <f t="shared" si="48"/>
        <v>0.40416666666666662</v>
      </c>
      <c r="N54" s="60">
        <f t="shared" si="49"/>
        <v>0.4055555555555555</v>
      </c>
      <c r="O54" s="60">
        <f t="shared" si="36"/>
        <v>0.40624999999999994</v>
      </c>
      <c r="P54" s="60">
        <f t="shared" si="37"/>
        <v>0.40694444444444439</v>
      </c>
      <c r="Q54" s="60">
        <f t="shared" si="38"/>
        <v>0.40763888888888883</v>
      </c>
      <c r="R54" s="60">
        <f t="shared" si="39"/>
        <v>0.40833333333333327</v>
      </c>
      <c r="S54" s="60">
        <f t="shared" si="40"/>
        <v>0.40902777777777771</v>
      </c>
      <c r="T54" s="60">
        <f t="shared" si="41"/>
        <v>0.40972222222222215</v>
      </c>
      <c r="U54" s="61">
        <f t="shared" si="42"/>
        <v>0.4104166666666666</v>
      </c>
    </row>
    <row r="55" spans="3:21" ht="38.25" x14ac:dyDescent="0.35">
      <c r="C55" s="68"/>
      <c r="D55" s="76">
        <v>0.44791666666666669</v>
      </c>
      <c r="E55" s="63">
        <f t="shared" si="43"/>
        <v>0.45069444444444445</v>
      </c>
      <c r="F55" s="63">
        <f t="shared" si="44"/>
        <v>0.45208333333333334</v>
      </c>
      <c r="G55" s="63">
        <f t="shared" si="45"/>
        <v>0.45347222222222222</v>
      </c>
      <c r="H55" s="63">
        <f t="shared" si="46"/>
        <v>0.4548611111111111</v>
      </c>
      <c r="I55" s="63">
        <f t="shared" si="47"/>
        <v>0.45555555555555555</v>
      </c>
      <c r="J55" s="63" t="s">
        <v>11</v>
      </c>
      <c r="K55" s="63" t="s">
        <v>11</v>
      </c>
      <c r="L55" s="63" t="s">
        <v>11</v>
      </c>
      <c r="M55" s="63">
        <f t="shared" si="48"/>
        <v>0.45624999999999999</v>
      </c>
      <c r="N55" s="63">
        <f t="shared" si="49"/>
        <v>0.45763888888888887</v>
      </c>
      <c r="O55" s="63">
        <f t="shared" si="36"/>
        <v>0.45833333333333331</v>
      </c>
      <c r="P55" s="63">
        <f t="shared" si="37"/>
        <v>0.45902777777777776</v>
      </c>
      <c r="Q55" s="63">
        <f t="shared" si="38"/>
        <v>0.4597222222222222</v>
      </c>
      <c r="R55" s="63">
        <f t="shared" si="39"/>
        <v>0.46041666666666664</v>
      </c>
      <c r="S55" s="63">
        <f t="shared" si="40"/>
        <v>0.46111111111111108</v>
      </c>
      <c r="T55" s="63">
        <f t="shared" si="41"/>
        <v>0.46180555555555552</v>
      </c>
      <c r="U55" s="64">
        <f t="shared" si="42"/>
        <v>0.46249999999999997</v>
      </c>
    </row>
    <row r="56" spans="3:21" ht="38.25" x14ac:dyDescent="0.35">
      <c r="C56" s="66"/>
      <c r="D56" s="75">
        <v>0.47916666666666669</v>
      </c>
      <c r="E56" s="60">
        <f t="shared" si="43"/>
        <v>0.48194444444444445</v>
      </c>
      <c r="F56" s="60">
        <f t="shared" si="44"/>
        <v>0.48333333333333334</v>
      </c>
      <c r="G56" s="60">
        <f t="shared" si="45"/>
        <v>0.48472222222222222</v>
      </c>
      <c r="H56" s="60">
        <f t="shared" si="46"/>
        <v>0.4861111111111111</v>
      </c>
      <c r="I56" s="60">
        <f t="shared" si="47"/>
        <v>0.48680555555555555</v>
      </c>
      <c r="J56" s="60" t="s">
        <v>11</v>
      </c>
      <c r="K56" s="60" t="s">
        <v>11</v>
      </c>
      <c r="L56" s="60" t="s">
        <v>11</v>
      </c>
      <c r="M56" s="60">
        <f t="shared" si="48"/>
        <v>0.48749999999999999</v>
      </c>
      <c r="N56" s="60">
        <f t="shared" si="49"/>
        <v>0.48888888888888887</v>
      </c>
      <c r="O56" s="60">
        <f t="shared" si="36"/>
        <v>0.48958333333333331</v>
      </c>
      <c r="P56" s="60">
        <f t="shared" si="37"/>
        <v>0.49027777777777776</v>
      </c>
      <c r="Q56" s="60">
        <f t="shared" si="38"/>
        <v>0.4909722222222222</v>
      </c>
      <c r="R56" s="60">
        <f t="shared" si="39"/>
        <v>0.49166666666666664</v>
      </c>
      <c r="S56" s="60">
        <f t="shared" si="40"/>
        <v>0.49236111111111108</v>
      </c>
      <c r="T56" s="60">
        <f t="shared" si="41"/>
        <v>0.49305555555555552</v>
      </c>
      <c r="U56" s="61">
        <f t="shared" si="42"/>
        <v>0.49374999999999997</v>
      </c>
    </row>
    <row r="57" spans="3:21" ht="38.25" x14ac:dyDescent="0.35">
      <c r="C57" s="68"/>
      <c r="D57" s="76">
        <v>0.52083333333333337</v>
      </c>
      <c r="E57" s="63">
        <f t="shared" si="43"/>
        <v>0.52361111111111114</v>
      </c>
      <c r="F57" s="63">
        <f t="shared" si="44"/>
        <v>0.52500000000000002</v>
      </c>
      <c r="G57" s="63">
        <f t="shared" si="45"/>
        <v>0.52638888888888891</v>
      </c>
      <c r="H57" s="63">
        <f t="shared" si="46"/>
        <v>0.52777777777777779</v>
      </c>
      <c r="I57" s="63">
        <f t="shared" si="47"/>
        <v>0.52847222222222223</v>
      </c>
      <c r="J57" s="63" t="s">
        <v>11</v>
      </c>
      <c r="K57" s="63" t="s">
        <v>11</v>
      </c>
      <c r="L57" s="63" t="s">
        <v>11</v>
      </c>
      <c r="M57" s="63">
        <f t="shared" si="48"/>
        <v>0.52916666666666667</v>
      </c>
      <c r="N57" s="63">
        <f t="shared" si="49"/>
        <v>0.53055555555555556</v>
      </c>
      <c r="O57" s="63">
        <f t="shared" si="36"/>
        <v>0.53125</v>
      </c>
      <c r="P57" s="63">
        <f t="shared" si="37"/>
        <v>0.53194444444444444</v>
      </c>
      <c r="Q57" s="63">
        <f t="shared" si="38"/>
        <v>0.53263888888888888</v>
      </c>
      <c r="R57" s="63">
        <f t="shared" si="39"/>
        <v>0.53333333333333333</v>
      </c>
      <c r="S57" s="63">
        <f t="shared" si="40"/>
        <v>0.53402777777777777</v>
      </c>
      <c r="T57" s="63">
        <f t="shared" si="41"/>
        <v>0.53472222222222221</v>
      </c>
      <c r="U57" s="64">
        <f t="shared" si="42"/>
        <v>0.53541666666666665</v>
      </c>
    </row>
    <row r="58" spans="3:21" ht="38.25" x14ac:dyDescent="0.35">
      <c r="C58" s="66"/>
      <c r="D58" s="75">
        <v>0.54166666666666663</v>
      </c>
      <c r="E58" s="60">
        <f t="shared" si="43"/>
        <v>0.5444444444444444</v>
      </c>
      <c r="F58" s="60">
        <f t="shared" si="44"/>
        <v>0.54583333333333328</v>
      </c>
      <c r="G58" s="60">
        <f t="shared" si="45"/>
        <v>0.54722222222222217</v>
      </c>
      <c r="H58" s="60">
        <f t="shared" si="46"/>
        <v>0.54861111111111105</v>
      </c>
      <c r="I58" s="60">
        <f t="shared" si="47"/>
        <v>0.54930555555555549</v>
      </c>
      <c r="J58" s="60" t="s">
        <v>11</v>
      </c>
      <c r="K58" s="60" t="s">
        <v>11</v>
      </c>
      <c r="L58" s="60" t="s">
        <v>11</v>
      </c>
      <c r="M58" s="60">
        <f t="shared" si="48"/>
        <v>0.54999999999999993</v>
      </c>
      <c r="N58" s="60">
        <f t="shared" si="49"/>
        <v>0.55138888888888882</v>
      </c>
      <c r="O58" s="60">
        <f t="shared" si="36"/>
        <v>0.55208333333333326</v>
      </c>
      <c r="P58" s="60">
        <f t="shared" si="37"/>
        <v>0.5527777777777777</v>
      </c>
      <c r="Q58" s="60">
        <f t="shared" si="38"/>
        <v>0.55347222222222214</v>
      </c>
      <c r="R58" s="60">
        <f t="shared" si="39"/>
        <v>0.55416666666666659</v>
      </c>
      <c r="S58" s="60">
        <f t="shared" si="40"/>
        <v>0.55486111111111103</v>
      </c>
      <c r="T58" s="60">
        <f t="shared" si="41"/>
        <v>0.55555555555555547</v>
      </c>
      <c r="U58" s="61">
        <f t="shared" si="42"/>
        <v>0.55624999999999991</v>
      </c>
    </row>
    <row r="59" spans="3:21" ht="38.25" x14ac:dyDescent="0.35">
      <c r="C59" s="68"/>
      <c r="D59" s="76">
        <v>0.5625</v>
      </c>
      <c r="E59" s="63">
        <f t="shared" si="43"/>
        <v>0.56527777777777777</v>
      </c>
      <c r="F59" s="63">
        <f t="shared" si="44"/>
        <v>0.56666666666666665</v>
      </c>
      <c r="G59" s="63">
        <f t="shared" si="45"/>
        <v>0.56805555555555554</v>
      </c>
      <c r="H59" s="63">
        <f t="shared" si="46"/>
        <v>0.56944444444444442</v>
      </c>
      <c r="I59" s="63">
        <f t="shared" si="47"/>
        <v>0.57013888888888886</v>
      </c>
      <c r="J59" s="63" t="s">
        <v>11</v>
      </c>
      <c r="K59" s="63" t="s">
        <v>11</v>
      </c>
      <c r="L59" s="63" t="s">
        <v>11</v>
      </c>
      <c r="M59" s="63">
        <f t="shared" si="48"/>
        <v>0.5708333333333333</v>
      </c>
      <c r="N59" s="63">
        <f t="shared" si="49"/>
        <v>0.57222222222222219</v>
      </c>
      <c r="O59" s="63">
        <f t="shared" si="36"/>
        <v>0.57291666666666663</v>
      </c>
      <c r="P59" s="63">
        <f t="shared" si="37"/>
        <v>0.57361111111111107</v>
      </c>
      <c r="Q59" s="63">
        <f t="shared" si="38"/>
        <v>0.57430555555555551</v>
      </c>
      <c r="R59" s="63">
        <f t="shared" si="39"/>
        <v>0.57499999999999996</v>
      </c>
      <c r="S59" s="63">
        <f t="shared" si="40"/>
        <v>0.5756944444444444</v>
      </c>
      <c r="T59" s="63">
        <f t="shared" si="41"/>
        <v>0.57638888888888884</v>
      </c>
      <c r="U59" s="64">
        <f t="shared" si="42"/>
        <v>0.57708333333333328</v>
      </c>
    </row>
    <row r="60" spans="3:21" ht="38.25" x14ac:dyDescent="0.35">
      <c r="C60" s="66"/>
      <c r="D60" s="75">
        <v>0.61458333333333337</v>
      </c>
      <c r="E60" s="60">
        <f t="shared" si="43"/>
        <v>0.61736111111111114</v>
      </c>
      <c r="F60" s="60">
        <f t="shared" si="44"/>
        <v>0.61875000000000002</v>
      </c>
      <c r="G60" s="60">
        <f t="shared" si="45"/>
        <v>0.62013888888888891</v>
      </c>
      <c r="H60" s="60">
        <f t="shared" si="46"/>
        <v>0.62152777777777779</v>
      </c>
      <c r="I60" s="60">
        <f t="shared" si="47"/>
        <v>0.62222222222222223</v>
      </c>
      <c r="J60" s="60" t="s">
        <v>11</v>
      </c>
      <c r="K60" s="60" t="s">
        <v>11</v>
      </c>
      <c r="L60" s="60" t="s">
        <v>11</v>
      </c>
      <c r="M60" s="60">
        <f t="shared" si="48"/>
        <v>0.62291666666666667</v>
      </c>
      <c r="N60" s="60">
        <f t="shared" si="49"/>
        <v>0.62430555555555556</v>
      </c>
      <c r="O60" s="60">
        <f t="shared" si="36"/>
        <v>0.625</v>
      </c>
      <c r="P60" s="60">
        <f t="shared" si="37"/>
        <v>0.62569444444444444</v>
      </c>
      <c r="Q60" s="60">
        <f t="shared" si="38"/>
        <v>0.62638888888888888</v>
      </c>
      <c r="R60" s="60">
        <f t="shared" si="39"/>
        <v>0.62708333333333333</v>
      </c>
      <c r="S60" s="60">
        <f t="shared" si="40"/>
        <v>0.62777777777777777</v>
      </c>
      <c r="T60" s="60">
        <f t="shared" si="41"/>
        <v>0.62847222222222221</v>
      </c>
      <c r="U60" s="61">
        <f t="shared" si="42"/>
        <v>0.62916666666666665</v>
      </c>
    </row>
    <row r="61" spans="3:21" ht="38.25" x14ac:dyDescent="0.35">
      <c r="C61" s="68"/>
      <c r="D61" s="76">
        <v>0.64583333333333337</v>
      </c>
      <c r="E61" s="63">
        <f t="shared" si="43"/>
        <v>0.64861111111111114</v>
      </c>
      <c r="F61" s="63">
        <f t="shared" si="44"/>
        <v>0.65</v>
      </c>
      <c r="G61" s="63">
        <f t="shared" si="45"/>
        <v>0.65138888888888891</v>
      </c>
      <c r="H61" s="63">
        <f t="shared" si="46"/>
        <v>0.65277777777777779</v>
      </c>
      <c r="I61" s="63">
        <f t="shared" si="47"/>
        <v>0.65347222222222223</v>
      </c>
      <c r="J61" s="63" t="s">
        <v>11</v>
      </c>
      <c r="K61" s="63" t="s">
        <v>11</v>
      </c>
      <c r="L61" s="63" t="s">
        <v>11</v>
      </c>
      <c r="M61" s="63">
        <f t="shared" si="48"/>
        <v>0.65416666666666667</v>
      </c>
      <c r="N61" s="63">
        <f t="shared" si="49"/>
        <v>0.65555555555555556</v>
      </c>
      <c r="O61" s="63">
        <f t="shared" si="36"/>
        <v>0.65625</v>
      </c>
      <c r="P61" s="63">
        <f t="shared" si="37"/>
        <v>0.65694444444444444</v>
      </c>
      <c r="Q61" s="63">
        <f t="shared" si="38"/>
        <v>0.65763888888888888</v>
      </c>
      <c r="R61" s="63">
        <f t="shared" si="39"/>
        <v>0.65833333333333333</v>
      </c>
      <c r="S61" s="63">
        <f t="shared" si="40"/>
        <v>0.65902777777777777</v>
      </c>
      <c r="T61" s="63">
        <f t="shared" si="41"/>
        <v>0.65972222222222221</v>
      </c>
      <c r="U61" s="64">
        <f t="shared" si="42"/>
        <v>0.66041666666666665</v>
      </c>
    </row>
    <row r="62" spans="3:21" ht="38.25" x14ac:dyDescent="0.35">
      <c r="C62" s="66"/>
      <c r="D62" s="75">
        <v>0.6875</v>
      </c>
      <c r="E62" s="60">
        <f t="shared" si="43"/>
        <v>0.69027777777777777</v>
      </c>
      <c r="F62" s="60">
        <f t="shared" si="44"/>
        <v>0.69166666666666665</v>
      </c>
      <c r="G62" s="60">
        <f t="shared" si="45"/>
        <v>0.69305555555555554</v>
      </c>
      <c r="H62" s="60">
        <f t="shared" si="46"/>
        <v>0.69444444444444442</v>
      </c>
      <c r="I62" s="60">
        <f t="shared" si="47"/>
        <v>0.69513888888888886</v>
      </c>
      <c r="J62" s="60" t="s">
        <v>11</v>
      </c>
      <c r="K62" s="60" t="s">
        <v>11</v>
      </c>
      <c r="L62" s="60" t="s">
        <v>11</v>
      </c>
      <c r="M62" s="60">
        <f t="shared" si="48"/>
        <v>0.6958333333333333</v>
      </c>
      <c r="N62" s="60">
        <f t="shared" si="49"/>
        <v>0.69722222222222219</v>
      </c>
      <c r="O62" s="60">
        <f t="shared" si="36"/>
        <v>0.69791666666666663</v>
      </c>
      <c r="P62" s="60">
        <f t="shared" si="37"/>
        <v>0.69861111111111107</v>
      </c>
      <c r="Q62" s="60">
        <f t="shared" si="38"/>
        <v>0.69930555555555551</v>
      </c>
      <c r="R62" s="60">
        <f t="shared" si="39"/>
        <v>0.7</v>
      </c>
      <c r="S62" s="60">
        <f t="shared" si="40"/>
        <v>0.7006944444444444</v>
      </c>
      <c r="T62" s="60">
        <f t="shared" si="41"/>
        <v>0.70138888888888884</v>
      </c>
      <c r="U62" s="61">
        <f t="shared" si="42"/>
        <v>0.70208333333333328</v>
      </c>
    </row>
    <row r="63" spans="3:21" ht="38.25" x14ac:dyDescent="0.35">
      <c r="C63" s="68"/>
      <c r="D63" s="76">
        <f>TIME(17,0,0)</f>
        <v>0.70833333333333337</v>
      </c>
      <c r="E63" s="63">
        <f t="shared" si="43"/>
        <v>0.71111111111111114</v>
      </c>
      <c r="F63" s="63">
        <f t="shared" si="44"/>
        <v>0.71250000000000002</v>
      </c>
      <c r="G63" s="63">
        <f t="shared" si="45"/>
        <v>0.71388888888888891</v>
      </c>
      <c r="H63" s="63">
        <f t="shared" si="46"/>
        <v>0.71527777777777779</v>
      </c>
      <c r="I63" s="63">
        <f t="shared" si="47"/>
        <v>0.71597222222222223</v>
      </c>
      <c r="J63" s="63" t="s">
        <v>11</v>
      </c>
      <c r="K63" s="63" t="s">
        <v>11</v>
      </c>
      <c r="L63" s="63" t="s">
        <v>11</v>
      </c>
      <c r="M63" s="63">
        <f t="shared" si="48"/>
        <v>0.71666666666666667</v>
      </c>
      <c r="N63" s="63">
        <f t="shared" si="49"/>
        <v>0.71805555555555556</v>
      </c>
      <c r="O63" s="63">
        <f t="shared" si="36"/>
        <v>0.71875</v>
      </c>
      <c r="P63" s="63">
        <f t="shared" si="37"/>
        <v>0.71944444444444444</v>
      </c>
      <c r="Q63" s="63">
        <f t="shared" si="38"/>
        <v>0.72013888888888888</v>
      </c>
      <c r="R63" s="63">
        <f t="shared" si="39"/>
        <v>0.72083333333333333</v>
      </c>
      <c r="S63" s="63">
        <f t="shared" si="40"/>
        <v>0.72152777777777777</v>
      </c>
      <c r="T63" s="63">
        <f t="shared" si="41"/>
        <v>0.72222222222222221</v>
      </c>
      <c r="U63" s="64">
        <f t="shared" si="42"/>
        <v>0.72291666666666665</v>
      </c>
    </row>
    <row r="64" spans="3:21" ht="38.25" x14ac:dyDescent="0.35">
      <c r="C64" s="66"/>
      <c r="D64" s="75">
        <v>0.72916666666666663</v>
      </c>
      <c r="E64" s="60">
        <f t="shared" si="43"/>
        <v>0.7319444444444444</v>
      </c>
      <c r="F64" s="60">
        <f t="shared" si="44"/>
        <v>0.73333333333333328</v>
      </c>
      <c r="G64" s="60">
        <f t="shared" si="45"/>
        <v>0.73472222222222217</v>
      </c>
      <c r="H64" s="60">
        <f t="shared" si="46"/>
        <v>0.73611111111111105</v>
      </c>
      <c r="I64" s="60">
        <f t="shared" si="47"/>
        <v>0.73680555555555549</v>
      </c>
      <c r="J64" s="60" t="s">
        <v>11</v>
      </c>
      <c r="K64" s="60" t="s">
        <v>11</v>
      </c>
      <c r="L64" s="60" t="s">
        <v>11</v>
      </c>
      <c r="M64" s="60">
        <f>+I64+$M$47</f>
        <v>0.73749999999999993</v>
      </c>
      <c r="N64" s="60">
        <f t="shared" si="49"/>
        <v>0.73888888888888882</v>
      </c>
      <c r="O64" s="60">
        <f t="shared" si="36"/>
        <v>0.73958333333333326</v>
      </c>
      <c r="P64" s="60">
        <f t="shared" si="37"/>
        <v>0.7402777777777777</v>
      </c>
      <c r="Q64" s="60">
        <f t="shared" si="38"/>
        <v>0.74097222222222214</v>
      </c>
      <c r="R64" s="60">
        <f t="shared" si="39"/>
        <v>0.74166666666666659</v>
      </c>
      <c r="S64" s="60">
        <f t="shared" si="40"/>
        <v>0.74236111111111103</v>
      </c>
      <c r="T64" s="60">
        <f t="shared" si="41"/>
        <v>0.74305555555555547</v>
      </c>
      <c r="U64" s="61">
        <f t="shared" si="42"/>
        <v>0.74374999999999991</v>
      </c>
    </row>
    <row r="65" spans="3:21" ht="38.25" x14ac:dyDescent="0.35">
      <c r="C65" s="68"/>
      <c r="D65" s="76">
        <v>0.75</v>
      </c>
      <c r="E65" s="63">
        <f>+D65+$D$47</f>
        <v>0.75277777777777777</v>
      </c>
      <c r="F65" s="63">
        <f>+E65+$E$47</f>
        <v>0.75416666666666665</v>
      </c>
      <c r="G65" s="63">
        <f>+F65+$F$47</f>
        <v>0.75555555555555554</v>
      </c>
      <c r="H65" s="63">
        <f>+G65+$G$47</f>
        <v>0.75694444444444442</v>
      </c>
      <c r="I65" s="63">
        <f>+H65+$H$47</f>
        <v>0.75763888888888886</v>
      </c>
      <c r="J65" s="63" t="s">
        <v>11</v>
      </c>
      <c r="K65" s="63" t="s">
        <v>11</v>
      </c>
      <c r="L65" s="63" t="s">
        <v>11</v>
      </c>
      <c r="M65" s="63">
        <f>+I65+$M$47</f>
        <v>0.7583333333333333</v>
      </c>
      <c r="N65" s="63">
        <f>+M65+$N$47</f>
        <v>0.75972222222222219</v>
      </c>
      <c r="O65" s="63">
        <f>+N65+$O$47</f>
        <v>0.76041666666666663</v>
      </c>
      <c r="P65" s="63">
        <f>+O65+$P$47</f>
        <v>0.76111111111111107</v>
      </c>
      <c r="Q65" s="63">
        <f>+P65+$Q$47</f>
        <v>0.76180555555555551</v>
      </c>
      <c r="R65" s="63">
        <f>+Q65+$R$47</f>
        <v>0.76249999999999996</v>
      </c>
      <c r="S65" s="63">
        <f>+R65+$S$47</f>
        <v>0.7631944444444444</v>
      </c>
      <c r="T65" s="63">
        <f>+S65+$T$47</f>
        <v>0.76388888888888884</v>
      </c>
      <c r="U65" s="64">
        <f>+T65+$U$47</f>
        <v>0.76458333333333328</v>
      </c>
    </row>
    <row r="66" spans="3:21" ht="38.25" x14ac:dyDescent="0.35">
      <c r="C66" s="66">
        <v>0.75694444444444453</v>
      </c>
      <c r="D66" s="75" t="s">
        <v>11</v>
      </c>
      <c r="E66" s="60" t="s">
        <v>11</v>
      </c>
      <c r="F66" s="60" t="s">
        <v>11</v>
      </c>
      <c r="G66" s="60" t="s">
        <v>11</v>
      </c>
      <c r="H66" s="60" t="s">
        <v>11</v>
      </c>
      <c r="I66" s="60" t="s">
        <v>11</v>
      </c>
      <c r="J66" s="60">
        <f>+C66+$J$46</f>
        <v>0.76111111111111118</v>
      </c>
      <c r="K66" s="60">
        <f>+J66+$K$46</f>
        <v>0.76319444444444451</v>
      </c>
      <c r="L66" s="60">
        <f>+K66+$L$46</f>
        <v>0.76527777777777783</v>
      </c>
      <c r="M66" s="60" t="s">
        <v>11</v>
      </c>
      <c r="N66" s="60">
        <f>+L66+$N$47</f>
        <v>0.76666666666666672</v>
      </c>
      <c r="O66" s="60">
        <f>+N66+$O$47</f>
        <v>0.76736111111111116</v>
      </c>
      <c r="P66" s="60">
        <f>+O66+$P$47</f>
        <v>0.7680555555555556</v>
      </c>
      <c r="Q66" s="60">
        <f>+P66+$Q$47</f>
        <v>0.76875000000000004</v>
      </c>
      <c r="R66" s="60">
        <f>+Q66+$R$47</f>
        <v>0.76944444444444449</v>
      </c>
      <c r="S66" s="60">
        <f>+R66+$S$47</f>
        <v>0.77013888888888893</v>
      </c>
      <c r="T66" s="60">
        <f>+S66+$T$47</f>
        <v>0.77083333333333337</v>
      </c>
      <c r="U66" s="61">
        <f>+T66+$U$47</f>
        <v>0.77152777777777781</v>
      </c>
    </row>
    <row r="67" spans="3:21" ht="38.25" x14ac:dyDescent="0.35">
      <c r="C67" s="68"/>
      <c r="D67" s="76">
        <v>0.77083333333333337</v>
      </c>
      <c r="E67" s="63">
        <f>+D67+$D$47</f>
        <v>0.77361111111111114</v>
      </c>
      <c r="F67" s="63">
        <f>+E67+$E$47</f>
        <v>0.77500000000000002</v>
      </c>
      <c r="G67" s="63">
        <f>+F67+$F$47</f>
        <v>0.77638888888888891</v>
      </c>
      <c r="H67" s="63">
        <f>+G67+$G$47</f>
        <v>0.77777777777777779</v>
      </c>
      <c r="I67" s="63">
        <f>+H67+$H$47</f>
        <v>0.77847222222222223</v>
      </c>
      <c r="J67" s="63" t="s">
        <v>11</v>
      </c>
      <c r="K67" s="63" t="s">
        <v>11</v>
      </c>
      <c r="L67" s="63" t="s">
        <v>11</v>
      </c>
      <c r="M67" s="63">
        <f t="shared" si="48"/>
        <v>0.77916666666666667</v>
      </c>
      <c r="N67" s="63">
        <f>+M67+$N$47</f>
        <v>0.78055555555555556</v>
      </c>
      <c r="O67" s="63">
        <f t="shared" si="36"/>
        <v>0.78125</v>
      </c>
      <c r="P67" s="63">
        <f t="shared" si="37"/>
        <v>0.78194444444444444</v>
      </c>
      <c r="Q67" s="63">
        <f t="shared" si="38"/>
        <v>0.78263888888888888</v>
      </c>
      <c r="R67" s="63">
        <f t="shared" si="39"/>
        <v>0.78333333333333333</v>
      </c>
      <c r="S67" s="63">
        <f t="shared" si="40"/>
        <v>0.78402777777777777</v>
      </c>
      <c r="T67" s="63">
        <f t="shared" si="41"/>
        <v>0.78472222222222221</v>
      </c>
      <c r="U67" s="64">
        <f t="shared" si="42"/>
        <v>0.78541666666666665</v>
      </c>
    </row>
    <row r="68" spans="3:21" ht="38.25" x14ac:dyDescent="0.35">
      <c r="C68" s="66"/>
      <c r="D68" s="75">
        <v>0.8125</v>
      </c>
      <c r="E68" s="60">
        <f>+D68+$D$47</f>
        <v>0.81527777777777777</v>
      </c>
      <c r="F68" s="60">
        <f>+E68+$E$47</f>
        <v>0.81666666666666665</v>
      </c>
      <c r="G68" s="60">
        <f>+F68+$F$47</f>
        <v>0.81805555555555554</v>
      </c>
      <c r="H68" s="60">
        <f>+G68+$G$47</f>
        <v>0.81944444444444442</v>
      </c>
      <c r="I68" s="60">
        <f>+H68+$H$47</f>
        <v>0.82013888888888886</v>
      </c>
      <c r="J68" s="60" t="s">
        <v>11</v>
      </c>
      <c r="K68" s="60" t="s">
        <v>11</v>
      </c>
      <c r="L68" s="60" t="s">
        <v>11</v>
      </c>
      <c r="M68" s="60">
        <f t="shared" si="48"/>
        <v>0.8208333333333333</v>
      </c>
      <c r="N68" s="60">
        <f>+M68+$N$47</f>
        <v>0.82222222222222219</v>
      </c>
      <c r="O68" s="60">
        <f t="shared" si="36"/>
        <v>0.82291666666666663</v>
      </c>
      <c r="P68" s="60">
        <f t="shared" si="37"/>
        <v>0.82361111111111107</v>
      </c>
      <c r="Q68" s="60">
        <f t="shared" si="38"/>
        <v>0.82430555555555551</v>
      </c>
      <c r="R68" s="60">
        <f t="shared" si="39"/>
        <v>0.82499999999999996</v>
      </c>
      <c r="S68" s="60">
        <f t="shared" si="40"/>
        <v>0.8256944444444444</v>
      </c>
      <c r="T68" s="60">
        <f t="shared" si="41"/>
        <v>0.82638888888888884</v>
      </c>
      <c r="U68" s="61">
        <f t="shared" si="42"/>
        <v>0.82708333333333328</v>
      </c>
    </row>
    <row r="69" spans="3:21" ht="38.25" x14ac:dyDescent="0.35">
      <c r="C69" s="68"/>
      <c r="D69" s="76">
        <f>TIME(20,40,0)</f>
        <v>0.86111111111111116</v>
      </c>
      <c r="E69" s="63">
        <f>+D69+$D$47</f>
        <v>0.86388888888888893</v>
      </c>
      <c r="F69" s="63">
        <f>+E69+$E$47</f>
        <v>0.86527777777777781</v>
      </c>
      <c r="G69" s="63">
        <f>+F69+$F$47</f>
        <v>0.8666666666666667</v>
      </c>
      <c r="H69" s="63">
        <f>+G69+$G$47</f>
        <v>0.86805555555555558</v>
      </c>
      <c r="I69" s="63">
        <f>+H69+$H$47</f>
        <v>0.86875000000000002</v>
      </c>
      <c r="J69" s="63" t="s">
        <v>11</v>
      </c>
      <c r="K69" s="63" t="s">
        <v>11</v>
      </c>
      <c r="L69" s="63" t="s">
        <v>11</v>
      </c>
      <c r="M69" s="63">
        <f t="shared" si="48"/>
        <v>0.86944444444444446</v>
      </c>
      <c r="N69" s="63">
        <f>+M69+$N$47</f>
        <v>0.87083333333333335</v>
      </c>
      <c r="O69" s="63">
        <f t="shared" si="36"/>
        <v>0.87152777777777779</v>
      </c>
      <c r="P69" s="63">
        <f t="shared" si="37"/>
        <v>0.87222222222222223</v>
      </c>
      <c r="Q69" s="63">
        <f t="shared" si="38"/>
        <v>0.87291666666666667</v>
      </c>
      <c r="R69" s="63">
        <f t="shared" si="39"/>
        <v>0.87361111111111112</v>
      </c>
      <c r="S69" s="63">
        <f t="shared" si="40"/>
        <v>0.87430555555555556</v>
      </c>
      <c r="T69" s="63">
        <f t="shared" si="41"/>
        <v>0.875</v>
      </c>
      <c r="U69" s="64">
        <f t="shared" si="42"/>
        <v>0.87569444444444444</v>
      </c>
    </row>
    <row r="70" spans="3:21" ht="39" thickBot="1" x14ac:dyDescent="0.4">
      <c r="C70" s="77"/>
      <c r="D70" s="78">
        <f>TIME(21,40,0)</f>
        <v>0.90277777777777779</v>
      </c>
      <c r="E70" s="70">
        <f>+D70+$D$47</f>
        <v>0.90555555555555556</v>
      </c>
      <c r="F70" s="70">
        <f>+E70+$E$47</f>
        <v>0.90694444444444444</v>
      </c>
      <c r="G70" s="70">
        <f>+F70+$F$47</f>
        <v>0.90833333333333333</v>
      </c>
      <c r="H70" s="70">
        <f>+G70+$G$47</f>
        <v>0.90972222222222221</v>
      </c>
      <c r="I70" s="70">
        <f>+H70+$H$47</f>
        <v>0.91041666666666665</v>
      </c>
      <c r="J70" s="70" t="s">
        <v>11</v>
      </c>
      <c r="K70" s="70" t="s">
        <v>11</v>
      </c>
      <c r="L70" s="70" t="s">
        <v>11</v>
      </c>
      <c r="M70" s="70">
        <f t="shared" si="48"/>
        <v>0.91111111111111109</v>
      </c>
      <c r="N70" s="70">
        <f>+M70+$N$47</f>
        <v>0.91249999999999998</v>
      </c>
      <c r="O70" s="70">
        <f t="shared" si="36"/>
        <v>0.91319444444444442</v>
      </c>
      <c r="P70" s="70">
        <f t="shared" si="37"/>
        <v>0.91388888888888886</v>
      </c>
      <c r="Q70" s="70">
        <f t="shared" si="38"/>
        <v>0.9145833333333333</v>
      </c>
      <c r="R70" s="70">
        <f t="shared" si="39"/>
        <v>0.91527777777777775</v>
      </c>
      <c r="S70" s="70">
        <f t="shared" si="40"/>
        <v>0.91597222222222219</v>
      </c>
      <c r="T70" s="70">
        <f t="shared" si="41"/>
        <v>0.91666666666666663</v>
      </c>
      <c r="U70" s="71">
        <f t="shared" si="42"/>
        <v>0.91736111111111107</v>
      </c>
    </row>
    <row r="71" spans="3:21" ht="19.5" customHeight="1" x14ac:dyDescent="0.1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3"/>
    </row>
    <row r="72" spans="3:21" ht="39.950000000000003" customHeight="1" thickBot="1" x14ac:dyDescent="0.45">
      <c r="C72" s="96" t="s">
        <v>10</v>
      </c>
      <c r="D72" s="96"/>
      <c r="E72" s="96"/>
      <c r="F72" s="9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3:21" ht="39" customHeight="1" x14ac:dyDescent="0.15">
      <c r="C73" s="97" t="s">
        <v>27</v>
      </c>
      <c r="D73" s="99" t="s">
        <v>26</v>
      </c>
      <c r="E73" s="101" t="s">
        <v>25</v>
      </c>
      <c r="F73" s="86" t="s">
        <v>4</v>
      </c>
      <c r="G73" s="86" t="s">
        <v>7</v>
      </c>
      <c r="H73" s="86" t="s">
        <v>6</v>
      </c>
      <c r="I73" s="86" t="s">
        <v>8</v>
      </c>
      <c r="J73" s="88" t="s">
        <v>16</v>
      </c>
      <c r="K73" s="86" t="s">
        <v>3</v>
      </c>
      <c r="L73" s="88" t="s">
        <v>2</v>
      </c>
      <c r="M73" s="92" t="s">
        <v>18</v>
      </c>
      <c r="N73" s="86" t="s">
        <v>15</v>
      </c>
      <c r="O73" s="94" t="s">
        <v>19</v>
      </c>
      <c r="P73" s="88" t="s">
        <v>17</v>
      </c>
      <c r="Q73" s="86" t="s">
        <v>1</v>
      </c>
      <c r="R73" s="86" t="s">
        <v>14</v>
      </c>
      <c r="S73" s="86" t="s">
        <v>13</v>
      </c>
      <c r="T73" s="88" t="s">
        <v>12</v>
      </c>
      <c r="U73" s="90" t="s">
        <v>0</v>
      </c>
    </row>
    <row r="74" spans="3:21" ht="39" customHeight="1" thickBot="1" x14ac:dyDescent="0.2">
      <c r="C74" s="98"/>
      <c r="D74" s="100"/>
      <c r="E74" s="102"/>
      <c r="F74" s="87"/>
      <c r="G74" s="87"/>
      <c r="H74" s="87"/>
      <c r="I74" s="87"/>
      <c r="J74" s="89"/>
      <c r="K74" s="87"/>
      <c r="L74" s="89"/>
      <c r="M74" s="93"/>
      <c r="N74" s="87"/>
      <c r="O74" s="95"/>
      <c r="P74" s="89"/>
      <c r="Q74" s="87"/>
      <c r="R74" s="87"/>
      <c r="S74" s="87"/>
      <c r="T74" s="89"/>
      <c r="U74" s="91"/>
    </row>
    <row r="75" spans="3:21" ht="39.950000000000003" customHeight="1" x14ac:dyDescent="0.4">
      <c r="C75" s="15"/>
      <c r="D75" s="12">
        <f>TIME(8,30,0)</f>
        <v>0.35416666666666669</v>
      </c>
      <c r="E75" s="13">
        <f t="shared" ref="E75:E83" si="50">+D75+$D$47</f>
        <v>0.35694444444444445</v>
      </c>
      <c r="F75" s="13">
        <f t="shared" ref="F75:F83" si="51">+E75+$E$47</f>
        <v>0.35833333333333334</v>
      </c>
      <c r="G75" s="13">
        <f t="shared" ref="G75:G83" si="52">+F75+$F$47</f>
        <v>0.35972222222222222</v>
      </c>
      <c r="H75" s="13">
        <f t="shared" ref="H75:H83" si="53">+G75+$G$47</f>
        <v>0.3611111111111111</v>
      </c>
      <c r="I75" s="13">
        <f t="shared" ref="I75:I83" si="54">+H75+$H$47</f>
        <v>0.36180555555555555</v>
      </c>
      <c r="J75" s="13" t="s">
        <v>11</v>
      </c>
      <c r="K75" s="13" t="s">
        <v>11</v>
      </c>
      <c r="L75" s="13" t="s">
        <v>11</v>
      </c>
      <c r="M75" s="13">
        <f>+I75+$M$47</f>
        <v>0.36249999999999999</v>
      </c>
      <c r="N75" s="13">
        <f t="shared" ref="N75:N83" si="55">+M75+$N$47</f>
        <v>0.36388888888888887</v>
      </c>
      <c r="O75" s="13">
        <f t="shared" ref="O75:O83" si="56">+N75+$O$47</f>
        <v>0.36458333333333331</v>
      </c>
      <c r="P75" s="13">
        <f t="shared" ref="P75:P83" si="57">+O75+$P$47</f>
        <v>0.36527777777777776</v>
      </c>
      <c r="Q75" s="13">
        <f t="shared" ref="Q75:Q83" si="58">+P75+$Q$47</f>
        <v>0.3659722222222222</v>
      </c>
      <c r="R75" s="13">
        <f t="shared" ref="R75:R83" si="59">+Q75+$R$47</f>
        <v>0.36666666666666664</v>
      </c>
      <c r="S75" s="13">
        <f t="shared" ref="S75:S83" si="60">+R75+$S$47</f>
        <v>0.36736111111111108</v>
      </c>
      <c r="T75" s="13">
        <f t="shared" ref="T75:T83" si="61">+S75+$T$47</f>
        <v>0.36805555555555552</v>
      </c>
      <c r="U75" s="14">
        <f t="shared" ref="U75:U83" si="62">+T75+$U$47</f>
        <v>0.36874999999999997</v>
      </c>
    </row>
    <row r="76" spans="3:21" ht="39.950000000000003" customHeight="1" x14ac:dyDescent="0.4">
      <c r="C76" s="5"/>
      <c r="D76" s="10">
        <v>0.39583333333333331</v>
      </c>
      <c r="E76" s="11">
        <f t="shared" si="50"/>
        <v>0.39861111111111108</v>
      </c>
      <c r="F76" s="11">
        <f t="shared" si="51"/>
        <v>0.39999999999999997</v>
      </c>
      <c r="G76" s="11">
        <f t="shared" si="52"/>
        <v>0.40138888888888885</v>
      </c>
      <c r="H76" s="11">
        <f t="shared" si="53"/>
        <v>0.40277777777777773</v>
      </c>
      <c r="I76" s="11">
        <f t="shared" si="54"/>
        <v>0.40347222222222218</v>
      </c>
      <c r="J76" s="11" t="s">
        <v>11</v>
      </c>
      <c r="K76" s="11" t="s">
        <v>11</v>
      </c>
      <c r="L76" s="11" t="s">
        <v>11</v>
      </c>
      <c r="M76" s="11">
        <f t="shared" ref="M76:M83" si="63">+I76+$M$47</f>
        <v>0.40416666666666662</v>
      </c>
      <c r="N76" s="11">
        <f t="shared" si="55"/>
        <v>0.4055555555555555</v>
      </c>
      <c r="O76" s="11">
        <f t="shared" si="56"/>
        <v>0.40624999999999994</v>
      </c>
      <c r="P76" s="11">
        <f t="shared" si="57"/>
        <v>0.40694444444444439</v>
      </c>
      <c r="Q76" s="11">
        <f t="shared" si="58"/>
        <v>0.40763888888888883</v>
      </c>
      <c r="R76" s="11">
        <f t="shared" si="59"/>
        <v>0.40833333333333327</v>
      </c>
      <c r="S76" s="11">
        <f t="shared" si="60"/>
        <v>0.40902777777777771</v>
      </c>
      <c r="T76" s="11">
        <f t="shared" si="61"/>
        <v>0.40972222222222215</v>
      </c>
      <c r="U76" s="4">
        <f t="shared" si="62"/>
        <v>0.4104166666666666</v>
      </c>
    </row>
    <row r="77" spans="3:21" ht="39.950000000000003" customHeight="1" x14ac:dyDescent="0.4">
      <c r="C77" s="15"/>
      <c r="D77" s="12">
        <v>0.44791666666666669</v>
      </c>
      <c r="E77" s="13">
        <f t="shared" si="50"/>
        <v>0.45069444444444445</v>
      </c>
      <c r="F77" s="13">
        <f t="shared" si="51"/>
        <v>0.45208333333333334</v>
      </c>
      <c r="G77" s="13">
        <f t="shared" si="52"/>
        <v>0.45347222222222222</v>
      </c>
      <c r="H77" s="13">
        <f t="shared" si="53"/>
        <v>0.4548611111111111</v>
      </c>
      <c r="I77" s="13">
        <f t="shared" si="54"/>
        <v>0.45555555555555555</v>
      </c>
      <c r="J77" s="13" t="s">
        <v>11</v>
      </c>
      <c r="K77" s="13" t="s">
        <v>11</v>
      </c>
      <c r="L77" s="13" t="s">
        <v>11</v>
      </c>
      <c r="M77" s="13">
        <f t="shared" si="63"/>
        <v>0.45624999999999999</v>
      </c>
      <c r="N77" s="13">
        <f t="shared" si="55"/>
        <v>0.45763888888888887</v>
      </c>
      <c r="O77" s="13">
        <f t="shared" si="56"/>
        <v>0.45833333333333331</v>
      </c>
      <c r="P77" s="13">
        <f t="shared" si="57"/>
        <v>0.45902777777777776</v>
      </c>
      <c r="Q77" s="13">
        <f t="shared" si="58"/>
        <v>0.4597222222222222</v>
      </c>
      <c r="R77" s="13">
        <f t="shared" si="59"/>
        <v>0.46041666666666664</v>
      </c>
      <c r="S77" s="13">
        <f t="shared" si="60"/>
        <v>0.46111111111111108</v>
      </c>
      <c r="T77" s="13">
        <f t="shared" si="61"/>
        <v>0.46180555555555552</v>
      </c>
      <c r="U77" s="14">
        <f t="shared" si="62"/>
        <v>0.46249999999999997</v>
      </c>
    </row>
    <row r="78" spans="3:21" ht="39.950000000000003" customHeight="1" x14ac:dyDescent="0.4">
      <c r="C78" s="5"/>
      <c r="D78" s="10">
        <v>0.52083333333333337</v>
      </c>
      <c r="E78" s="11">
        <f t="shared" si="50"/>
        <v>0.52361111111111114</v>
      </c>
      <c r="F78" s="11">
        <f t="shared" si="51"/>
        <v>0.52500000000000002</v>
      </c>
      <c r="G78" s="11">
        <f t="shared" si="52"/>
        <v>0.52638888888888891</v>
      </c>
      <c r="H78" s="11">
        <f t="shared" si="53"/>
        <v>0.52777777777777779</v>
      </c>
      <c r="I78" s="11">
        <f t="shared" si="54"/>
        <v>0.52847222222222223</v>
      </c>
      <c r="J78" s="11" t="s">
        <v>11</v>
      </c>
      <c r="K78" s="11" t="s">
        <v>11</v>
      </c>
      <c r="L78" s="11" t="s">
        <v>11</v>
      </c>
      <c r="M78" s="11">
        <f t="shared" si="63"/>
        <v>0.52916666666666667</v>
      </c>
      <c r="N78" s="11">
        <f t="shared" si="55"/>
        <v>0.53055555555555556</v>
      </c>
      <c r="O78" s="11">
        <f t="shared" si="56"/>
        <v>0.53125</v>
      </c>
      <c r="P78" s="11">
        <f t="shared" si="57"/>
        <v>0.53194444444444444</v>
      </c>
      <c r="Q78" s="11">
        <f t="shared" si="58"/>
        <v>0.53263888888888888</v>
      </c>
      <c r="R78" s="11">
        <f t="shared" si="59"/>
        <v>0.53333333333333333</v>
      </c>
      <c r="S78" s="11">
        <f t="shared" si="60"/>
        <v>0.53402777777777777</v>
      </c>
      <c r="T78" s="11">
        <f t="shared" si="61"/>
        <v>0.53472222222222221</v>
      </c>
      <c r="U78" s="4">
        <f t="shared" si="62"/>
        <v>0.53541666666666665</v>
      </c>
    </row>
    <row r="79" spans="3:21" ht="39.950000000000003" customHeight="1" x14ac:dyDescent="0.4">
      <c r="C79" s="15"/>
      <c r="D79" s="12">
        <v>0.5625</v>
      </c>
      <c r="E79" s="13">
        <f t="shared" si="50"/>
        <v>0.56527777777777777</v>
      </c>
      <c r="F79" s="13">
        <f t="shared" si="51"/>
        <v>0.56666666666666665</v>
      </c>
      <c r="G79" s="13">
        <f t="shared" si="52"/>
        <v>0.56805555555555554</v>
      </c>
      <c r="H79" s="13">
        <f t="shared" si="53"/>
        <v>0.56944444444444442</v>
      </c>
      <c r="I79" s="13">
        <f t="shared" si="54"/>
        <v>0.57013888888888886</v>
      </c>
      <c r="J79" s="13" t="s">
        <v>11</v>
      </c>
      <c r="K79" s="13" t="s">
        <v>11</v>
      </c>
      <c r="L79" s="13" t="s">
        <v>11</v>
      </c>
      <c r="M79" s="13">
        <f t="shared" si="63"/>
        <v>0.5708333333333333</v>
      </c>
      <c r="N79" s="13">
        <f t="shared" si="55"/>
        <v>0.57222222222222219</v>
      </c>
      <c r="O79" s="13">
        <f t="shared" si="56"/>
        <v>0.57291666666666663</v>
      </c>
      <c r="P79" s="13">
        <f t="shared" si="57"/>
        <v>0.57361111111111107</v>
      </c>
      <c r="Q79" s="13">
        <f t="shared" si="58"/>
        <v>0.57430555555555551</v>
      </c>
      <c r="R79" s="13">
        <f t="shared" si="59"/>
        <v>0.57499999999999996</v>
      </c>
      <c r="S79" s="13">
        <f t="shared" si="60"/>
        <v>0.5756944444444444</v>
      </c>
      <c r="T79" s="13">
        <f t="shared" si="61"/>
        <v>0.57638888888888884</v>
      </c>
      <c r="U79" s="14">
        <f t="shared" si="62"/>
        <v>0.57708333333333328</v>
      </c>
    </row>
    <row r="80" spans="3:21" ht="39.950000000000003" customHeight="1" x14ac:dyDescent="0.4">
      <c r="C80" s="5"/>
      <c r="D80" s="10">
        <v>0.64583333333333337</v>
      </c>
      <c r="E80" s="11">
        <f t="shared" si="50"/>
        <v>0.64861111111111114</v>
      </c>
      <c r="F80" s="11">
        <f t="shared" si="51"/>
        <v>0.65</v>
      </c>
      <c r="G80" s="11">
        <f t="shared" si="52"/>
        <v>0.65138888888888891</v>
      </c>
      <c r="H80" s="11">
        <f t="shared" si="53"/>
        <v>0.65277777777777779</v>
      </c>
      <c r="I80" s="11">
        <f t="shared" si="54"/>
        <v>0.65347222222222223</v>
      </c>
      <c r="J80" s="11" t="s">
        <v>11</v>
      </c>
      <c r="K80" s="11" t="s">
        <v>11</v>
      </c>
      <c r="L80" s="11" t="s">
        <v>11</v>
      </c>
      <c r="M80" s="11">
        <f t="shared" si="63"/>
        <v>0.65416666666666667</v>
      </c>
      <c r="N80" s="11">
        <f t="shared" si="55"/>
        <v>0.65555555555555556</v>
      </c>
      <c r="O80" s="11">
        <f t="shared" si="56"/>
        <v>0.65625</v>
      </c>
      <c r="P80" s="11">
        <f t="shared" si="57"/>
        <v>0.65694444444444444</v>
      </c>
      <c r="Q80" s="11">
        <f t="shared" si="58"/>
        <v>0.65763888888888888</v>
      </c>
      <c r="R80" s="11">
        <f t="shared" si="59"/>
        <v>0.65833333333333333</v>
      </c>
      <c r="S80" s="11">
        <f t="shared" si="60"/>
        <v>0.65902777777777777</v>
      </c>
      <c r="T80" s="11">
        <f t="shared" si="61"/>
        <v>0.65972222222222221</v>
      </c>
      <c r="U80" s="4">
        <f t="shared" si="62"/>
        <v>0.66041666666666665</v>
      </c>
    </row>
    <row r="81" spans="3:21" ht="39.950000000000003" customHeight="1" x14ac:dyDescent="0.4">
      <c r="C81" s="15"/>
      <c r="D81" s="12">
        <f>TIME(17,0,0)</f>
        <v>0.70833333333333337</v>
      </c>
      <c r="E81" s="13">
        <f t="shared" si="50"/>
        <v>0.71111111111111114</v>
      </c>
      <c r="F81" s="13">
        <f t="shared" si="51"/>
        <v>0.71250000000000002</v>
      </c>
      <c r="G81" s="13">
        <f t="shared" si="52"/>
        <v>0.71388888888888891</v>
      </c>
      <c r="H81" s="13">
        <f t="shared" si="53"/>
        <v>0.71527777777777779</v>
      </c>
      <c r="I81" s="13">
        <f t="shared" si="54"/>
        <v>0.71597222222222223</v>
      </c>
      <c r="J81" s="13" t="s">
        <v>11</v>
      </c>
      <c r="K81" s="13" t="s">
        <v>11</v>
      </c>
      <c r="L81" s="13" t="s">
        <v>11</v>
      </c>
      <c r="M81" s="13">
        <f t="shared" si="63"/>
        <v>0.71666666666666667</v>
      </c>
      <c r="N81" s="13">
        <f t="shared" si="55"/>
        <v>0.71805555555555556</v>
      </c>
      <c r="O81" s="13">
        <f t="shared" si="56"/>
        <v>0.71875</v>
      </c>
      <c r="P81" s="13">
        <f t="shared" si="57"/>
        <v>0.71944444444444444</v>
      </c>
      <c r="Q81" s="13">
        <f t="shared" si="58"/>
        <v>0.72013888888888888</v>
      </c>
      <c r="R81" s="13">
        <f t="shared" si="59"/>
        <v>0.72083333333333333</v>
      </c>
      <c r="S81" s="13">
        <f t="shared" si="60"/>
        <v>0.72152777777777777</v>
      </c>
      <c r="T81" s="13">
        <f t="shared" si="61"/>
        <v>0.72222222222222221</v>
      </c>
      <c r="U81" s="14">
        <f t="shared" si="62"/>
        <v>0.72291666666666665</v>
      </c>
    </row>
    <row r="82" spans="3:21" ht="39.950000000000003" customHeight="1" x14ac:dyDescent="0.4">
      <c r="C82" s="5"/>
      <c r="D82" s="10">
        <v>0.75</v>
      </c>
      <c r="E82" s="11">
        <f t="shared" si="50"/>
        <v>0.75277777777777777</v>
      </c>
      <c r="F82" s="11">
        <f t="shared" si="51"/>
        <v>0.75416666666666665</v>
      </c>
      <c r="G82" s="11">
        <f t="shared" si="52"/>
        <v>0.75555555555555554</v>
      </c>
      <c r="H82" s="11">
        <f t="shared" si="53"/>
        <v>0.75694444444444442</v>
      </c>
      <c r="I82" s="11">
        <f t="shared" si="54"/>
        <v>0.75763888888888886</v>
      </c>
      <c r="J82" s="11" t="s">
        <v>11</v>
      </c>
      <c r="K82" s="11" t="s">
        <v>11</v>
      </c>
      <c r="L82" s="11" t="s">
        <v>11</v>
      </c>
      <c r="M82" s="11">
        <f t="shared" si="63"/>
        <v>0.7583333333333333</v>
      </c>
      <c r="N82" s="11">
        <f t="shared" si="55"/>
        <v>0.75972222222222219</v>
      </c>
      <c r="O82" s="11">
        <f t="shared" si="56"/>
        <v>0.76041666666666663</v>
      </c>
      <c r="P82" s="11">
        <f t="shared" si="57"/>
        <v>0.76111111111111107</v>
      </c>
      <c r="Q82" s="11">
        <f t="shared" si="58"/>
        <v>0.76180555555555551</v>
      </c>
      <c r="R82" s="11">
        <f t="shared" si="59"/>
        <v>0.76249999999999996</v>
      </c>
      <c r="S82" s="11">
        <f t="shared" si="60"/>
        <v>0.7631944444444444</v>
      </c>
      <c r="T82" s="11">
        <f t="shared" si="61"/>
        <v>0.76388888888888884</v>
      </c>
      <c r="U82" s="4">
        <f t="shared" si="62"/>
        <v>0.76458333333333328</v>
      </c>
    </row>
    <row r="83" spans="3:21" ht="39.75" customHeight="1" thickBot="1" x14ac:dyDescent="0.45">
      <c r="C83" s="19"/>
      <c r="D83" s="16">
        <v>0.8125</v>
      </c>
      <c r="E83" s="17">
        <f t="shared" si="50"/>
        <v>0.81527777777777777</v>
      </c>
      <c r="F83" s="17">
        <f t="shared" si="51"/>
        <v>0.81666666666666665</v>
      </c>
      <c r="G83" s="17">
        <f t="shared" si="52"/>
        <v>0.81805555555555554</v>
      </c>
      <c r="H83" s="17">
        <f t="shared" si="53"/>
        <v>0.81944444444444442</v>
      </c>
      <c r="I83" s="17">
        <f t="shared" si="54"/>
        <v>0.82013888888888886</v>
      </c>
      <c r="J83" s="17" t="s">
        <v>11</v>
      </c>
      <c r="K83" s="17" t="s">
        <v>11</v>
      </c>
      <c r="L83" s="17" t="s">
        <v>11</v>
      </c>
      <c r="M83" s="17">
        <f t="shared" si="63"/>
        <v>0.8208333333333333</v>
      </c>
      <c r="N83" s="17">
        <f t="shared" si="55"/>
        <v>0.82222222222222219</v>
      </c>
      <c r="O83" s="17">
        <f t="shared" si="56"/>
        <v>0.82291666666666663</v>
      </c>
      <c r="P83" s="17">
        <f t="shared" si="57"/>
        <v>0.82361111111111107</v>
      </c>
      <c r="Q83" s="17">
        <f t="shared" si="58"/>
        <v>0.82430555555555551</v>
      </c>
      <c r="R83" s="17">
        <f t="shared" si="59"/>
        <v>0.82499999999999996</v>
      </c>
      <c r="S83" s="17">
        <f t="shared" si="60"/>
        <v>0.8256944444444444</v>
      </c>
      <c r="T83" s="17">
        <f t="shared" si="61"/>
        <v>0.82638888888888884</v>
      </c>
      <c r="U83" s="18">
        <f t="shared" si="62"/>
        <v>0.82708333333333328</v>
      </c>
    </row>
    <row r="84" spans="3:21" ht="39.75" customHeight="1" x14ac:dyDescent="0.15"/>
    <row r="85" spans="3:21" ht="39.75" customHeight="1" x14ac:dyDescent="0.15"/>
    <row r="86" spans="3:21" ht="39.75" customHeight="1" x14ac:dyDescent="0.15"/>
    <row r="87" spans="3:21" ht="39.75" customHeight="1" x14ac:dyDescent="0.15"/>
    <row r="88" spans="3:21" ht="39.75" customHeight="1" x14ac:dyDescent="0.15"/>
    <row r="89" spans="3:21" ht="39.75" customHeight="1" x14ac:dyDescent="0.15"/>
    <row r="90" spans="3:21" ht="39.75" customHeight="1" x14ac:dyDescent="0.15"/>
    <row r="91" spans="3:21" ht="39.75" customHeight="1" x14ac:dyDescent="0.15"/>
    <row r="92" spans="3:21" ht="39.75" customHeight="1" x14ac:dyDescent="0.15"/>
    <row r="93" spans="3:21" ht="39.75" customHeight="1" x14ac:dyDescent="0.15"/>
    <row r="94" spans="3:21" ht="39.75" customHeight="1" x14ac:dyDescent="0.15"/>
    <row r="95" spans="3:21" ht="39.75" customHeight="1" x14ac:dyDescent="0.15"/>
    <row r="96" spans="3:21" ht="39.75" customHeight="1" x14ac:dyDescent="0.15"/>
    <row r="97" ht="39.75" customHeight="1" x14ac:dyDescent="0.15"/>
    <row r="98" ht="39.75" customHeight="1" x14ac:dyDescent="0.15"/>
    <row r="99" ht="39.75" customHeight="1" x14ac:dyDescent="0.15"/>
  </sheetData>
  <mergeCells count="84">
    <mergeCell ref="C2:U2"/>
    <mergeCell ref="C3:D3"/>
    <mergeCell ref="S3:U3"/>
    <mergeCell ref="C6:C7"/>
    <mergeCell ref="D6:D7"/>
    <mergeCell ref="E6:E7"/>
    <mergeCell ref="F6:F7"/>
    <mergeCell ref="G6:G7"/>
    <mergeCell ref="H6:H7"/>
    <mergeCell ref="I6:I7"/>
    <mergeCell ref="T6:T7"/>
    <mergeCell ref="U6:U7"/>
    <mergeCell ref="J6:J7"/>
    <mergeCell ref="K6:K7"/>
    <mergeCell ref="L6:L7"/>
    <mergeCell ref="M6:M7"/>
    <mergeCell ref="S6:S7"/>
    <mergeCell ref="O31:O32"/>
    <mergeCell ref="P31:P32"/>
    <mergeCell ref="S31:S32"/>
    <mergeCell ref="C30:F30"/>
    <mergeCell ref="N6:N7"/>
    <mergeCell ref="O6:O7"/>
    <mergeCell ref="P6:P7"/>
    <mergeCell ref="Q6:Q7"/>
    <mergeCell ref="R6:R7"/>
    <mergeCell ref="T30:U30"/>
    <mergeCell ref="C31:C32"/>
    <mergeCell ref="D31:D32"/>
    <mergeCell ref="E31:E32"/>
    <mergeCell ref="F31:F32"/>
    <mergeCell ref="G31:G32"/>
    <mergeCell ref="H31:H32"/>
    <mergeCell ref="Q31:Q32"/>
    <mergeCell ref="R31:R32"/>
    <mergeCell ref="T31:T32"/>
    <mergeCell ref="U31:U32"/>
    <mergeCell ref="C44:U44"/>
    <mergeCell ref="K31:K32"/>
    <mergeCell ref="L31:L32"/>
    <mergeCell ref="M31:M32"/>
    <mergeCell ref="N31:N32"/>
    <mergeCell ref="I31:I32"/>
    <mergeCell ref="J31:J32"/>
    <mergeCell ref="C45:D45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C72:F72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</mergeCells>
  <phoneticPr fontId="1"/>
  <pageMargins left="0.59055118110236227" right="0.27559055118110237" top="0.59055118110236227" bottom="0.51181102362204722" header="0.43307086614173229" footer="0.51181102362204722"/>
  <pageSetup paperSize="9" scale="2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11"/>
  <sheetViews>
    <sheetView view="pageBreakPreview" topLeftCell="A15" zoomScale="40" zoomScaleNormal="60" zoomScaleSheetLayoutView="40" workbookViewId="0">
      <selection activeCell="C2" sqref="C2:U2"/>
    </sheetView>
  </sheetViews>
  <sheetFormatPr defaultRowHeight="13.5" x14ac:dyDescent="0.15"/>
  <cols>
    <col min="3" max="21" width="18.625" customWidth="1"/>
  </cols>
  <sheetData>
    <row r="1" spans="2:21" ht="45.75" customHeight="1" x14ac:dyDescent="0.15">
      <c r="U1" s="123" t="s">
        <v>35</v>
      </c>
    </row>
    <row r="2" spans="2:21" ht="55.5" x14ac:dyDescent="0.15">
      <c r="C2" s="104" t="s">
        <v>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2:21" ht="39.950000000000003" customHeight="1" thickBot="1" x14ac:dyDescent="0.45">
      <c r="C3" s="103" t="s">
        <v>9</v>
      </c>
      <c r="D3" s="103"/>
      <c r="S3" s="122">
        <v>42644</v>
      </c>
      <c r="T3" s="122"/>
      <c r="U3" s="122"/>
    </row>
    <row r="4" spans="2:21" ht="39.950000000000003" hidden="1" customHeight="1" x14ac:dyDescent="0.25">
      <c r="D4" s="6"/>
      <c r="E4" s="6"/>
      <c r="F4" s="6"/>
      <c r="G4" s="6"/>
      <c r="H4" s="6"/>
      <c r="I4" s="6"/>
      <c r="J4" s="6"/>
      <c r="K4" s="6"/>
      <c r="L4" s="7">
        <f>TIME(0,2,0)</f>
        <v>1.3888888888888889E-3</v>
      </c>
      <c r="M4" s="7">
        <f>TIME(0,3,0)</f>
        <v>2.0833333333333333E-3</v>
      </c>
      <c r="N4" s="7">
        <f>TIME(0,3,0)</f>
        <v>2.0833333333333333E-3</v>
      </c>
      <c r="O4" s="7"/>
      <c r="P4" s="6"/>
      <c r="Q4" s="6"/>
      <c r="R4" s="6"/>
      <c r="S4" s="6"/>
      <c r="T4" s="6"/>
      <c r="U4" s="7">
        <f>TIME(0,6,0)</f>
        <v>4.1666666666666666E-3</v>
      </c>
    </row>
    <row r="5" spans="2:21" ht="39.950000000000003" hidden="1" customHeight="1" thickBot="1" x14ac:dyDescent="0.3">
      <c r="D5" s="7">
        <f t="shared" ref="D5:J5" si="0">TIME(0,1,0)</f>
        <v>6.9444444444444447E-4</v>
      </c>
      <c r="E5" s="7">
        <f t="shared" si="0"/>
        <v>6.9444444444444447E-4</v>
      </c>
      <c r="F5" s="7">
        <f t="shared" si="0"/>
        <v>6.9444444444444447E-4</v>
      </c>
      <c r="G5" s="7">
        <f t="shared" si="0"/>
        <v>6.9444444444444447E-4</v>
      </c>
      <c r="H5" s="7">
        <f t="shared" si="0"/>
        <v>6.9444444444444447E-4</v>
      </c>
      <c r="I5" s="7">
        <f t="shared" si="0"/>
        <v>6.9444444444444447E-4</v>
      </c>
      <c r="J5" s="7">
        <f t="shared" si="0"/>
        <v>6.9444444444444447E-4</v>
      </c>
      <c r="K5" s="7">
        <f>TIME(0,2,0)</f>
        <v>1.3888888888888889E-3</v>
      </c>
      <c r="L5" s="7"/>
      <c r="M5" s="7"/>
      <c r="N5" s="7"/>
      <c r="O5" s="7">
        <f>TIME(0,1,0)</f>
        <v>6.9444444444444447E-4</v>
      </c>
      <c r="P5" s="7">
        <f>TIME(0,1,0)</f>
        <v>6.9444444444444447E-4</v>
      </c>
      <c r="Q5" s="7">
        <f>TIME(0,2,0)</f>
        <v>1.3888888888888889E-3</v>
      </c>
      <c r="R5" s="7">
        <f>TIME(0,2,0)</f>
        <v>1.3888888888888889E-3</v>
      </c>
      <c r="S5" s="7">
        <f>TIME(0,2,0)</f>
        <v>1.3888888888888889E-3</v>
      </c>
      <c r="T5" s="7">
        <f>TIME(0,4,0)</f>
        <v>2.7777777777777779E-3</v>
      </c>
      <c r="U5" s="6"/>
    </row>
    <row r="6" spans="2:21" ht="39" customHeight="1" x14ac:dyDescent="0.15">
      <c r="C6" s="107" t="s">
        <v>0</v>
      </c>
      <c r="D6" s="88" t="s">
        <v>12</v>
      </c>
      <c r="E6" s="86" t="s">
        <v>13</v>
      </c>
      <c r="F6" s="86" t="s">
        <v>14</v>
      </c>
      <c r="G6" s="86" t="s">
        <v>1</v>
      </c>
      <c r="H6" s="88" t="s">
        <v>17</v>
      </c>
      <c r="I6" s="94" t="s">
        <v>19</v>
      </c>
      <c r="J6" s="86" t="s">
        <v>15</v>
      </c>
      <c r="K6" s="92" t="s">
        <v>18</v>
      </c>
      <c r="L6" s="88" t="s">
        <v>2</v>
      </c>
      <c r="M6" s="86" t="s">
        <v>3</v>
      </c>
      <c r="N6" s="88" t="s">
        <v>16</v>
      </c>
      <c r="O6" s="86" t="s">
        <v>5</v>
      </c>
      <c r="P6" s="86" t="s">
        <v>6</v>
      </c>
      <c r="Q6" s="86" t="s">
        <v>7</v>
      </c>
      <c r="R6" s="86" t="s">
        <v>4</v>
      </c>
      <c r="S6" s="118" t="s">
        <v>22</v>
      </c>
      <c r="T6" s="120" t="s">
        <v>28</v>
      </c>
      <c r="U6" s="112" t="s">
        <v>29</v>
      </c>
    </row>
    <row r="7" spans="2:21" ht="39" customHeight="1" thickBot="1" x14ac:dyDescent="0.2">
      <c r="C7" s="108"/>
      <c r="D7" s="89"/>
      <c r="E7" s="87"/>
      <c r="F7" s="87"/>
      <c r="G7" s="87"/>
      <c r="H7" s="89"/>
      <c r="I7" s="95"/>
      <c r="J7" s="87"/>
      <c r="K7" s="93"/>
      <c r="L7" s="89"/>
      <c r="M7" s="87"/>
      <c r="N7" s="89"/>
      <c r="O7" s="87"/>
      <c r="P7" s="87"/>
      <c r="Q7" s="87"/>
      <c r="R7" s="87"/>
      <c r="S7" s="119"/>
      <c r="T7" s="121"/>
      <c r="U7" s="113"/>
    </row>
    <row r="8" spans="2:21" ht="30.75" x14ac:dyDescent="0.3">
      <c r="C8" s="30">
        <v>0.3125</v>
      </c>
      <c r="D8" s="31">
        <f t="shared" ref="D8:D33" si="1">+C8+$D$5</f>
        <v>0.31319444444444444</v>
      </c>
      <c r="E8" s="31">
        <f t="shared" ref="E8:E33" si="2">+D8+$E$5</f>
        <v>0.31388888888888888</v>
      </c>
      <c r="F8" s="31">
        <f t="shared" ref="F8:F33" si="3">+E8+$F$5</f>
        <v>0.31458333333333333</v>
      </c>
      <c r="G8" s="31">
        <f t="shared" ref="G8:G33" si="4">+F8+$G$5</f>
        <v>0.31527777777777777</v>
      </c>
      <c r="H8" s="31">
        <f t="shared" ref="H8:H33" si="5">+G8+$H$5</f>
        <v>0.31597222222222221</v>
      </c>
      <c r="I8" s="31">
        <f t="shared" ref="I8:I33" si="6">+H8+$I$5</f>
        <v>0.31666666666666665</v>
      </c>
      <c r="J8" s="31">
        <f t="shared" ref="J8:J33" si="7">+I8+$J$5</f>
        <v>0.31736111111111109</v>
      </c>
      <c r="K8" s="31">
        <f>+J8+$K$5</f>
        <v>0.31874999999999998</v>
      </c>
      <c r="L8" s="31" t="s">
        <v>11</v>
      </c>
      <c r="M8" s="31" t="s">
        <v>11</v>
      </c>
      <c r="N8" s="31" t="s">
        <v>11</v>
      </c>
      <c r="O8" s="31">
        <f>+K8+$O$5</f>
        <v>0.31944444444444442</v>
      </c>
      <c r="P8" s="31">
        <f>+O8+$P$5</f>
        <v>0.32013888888888886</v>
      </c>
      <c r="Q8" s="31">
        <f>+P8+$Q$5</f>
        <v>0.32152777777777775</v>
      </c>
      <c r="R8" s="31">
        <f>+Q8+$R$5</f>
        <v>0.32291666666666663</v>
      </c>
      <c r="S8" s="31">
        <f>+R8+$S$5</f>
        <v>0.32430555555555551</v>
      </c>
      <c r="T8" s="27">
        <f>+S8+$T$5</f>
        <v>0.32708333333333328</v>
      </c>
      <c r="U8" s="27"/>
    </row>
    <row r="9" spans="2:21" ht="30.75" x14ac:dyDescent="0.3">
      <c r="C9" s="28">
        <v>0.33333333333333331</v>
      </c>
      <c r="D9" s="29">
        <f t="shared" si="1"/>
        <v>0.33402777777777776</v>
      </c>
      <c r="E9" s="29">
        <f t="shared" si="2"/>
        <v>0.3347222222222222</v>
      </c>
      <c r="F9" s="29">
        <f t="shared" si="3"/>
        <v>0.33541666666666664</v>
      </c>
      <c r="G9" s="29">
        <f t="shared" si="4"/>
        <v>0.33611111111111108</v>
      </c>
      <c r="H9" s="29">
        <f t="shared" si="5"/>
        <v>0.33680555555555552</v>
      </c>
      <c r="I9" s="29">
        <f t="shared" si="6"/>
        <v>0.33749999999999997</v>
      </c>
      <c r="J9" s="29">
        <f t="shared" si="7"/>
        <v>0.33819444444444441</v>
      </c>
      <c r="K9" s="29">
        <f t="shared" ref="K9:K25" si="8">+J9+$K$5</f>
        <v>0.33958333333333329</v>
      </c>
      <c r="L9" s="29" t="s">
        <v>11</v>
      </c>
      <c r="M9" s="29" t="s">
        <v>11</v>
      </c>
      <c r="N9" s="29" t="s">
        <v>11</v>
      </c>
      <c r="O9" s="29">
        <f t="shared" ref="O9:O33" si="9">+K9+$O$5</f>
        <v>0.34027777777777773</v>
      </c>
      <c r="P9" s="29">
        <f t="shared" ref="P9:P23" si="10">+O9+$P$5</f>
        <v>0.34097222222222218</v>
      </c>
      <c r="Q9" s="29">
        <f t="shared" ref="Q9:Q23" si="11">+P9+$Q$5</f>
        <v>0.34236111111111106</v>
      </c>
      <c r="R9" s="29">
        <f t="shared" ref="R9:R23" si="12">+Q9+$R$5</f>
        <v>0.34374999999999994</v>
      </c>
      <c r="S9" s="29">
        <f t="shared" ref="S9:S23" si="13">+R9+$S$5</f>
        <v>0.34513888888888883</v>
      </c>
      <c r="T9" s="23">
        <f>+S9+$T$5</f>
        <v>0.3479166666666666</v>
      </c>
      <c r="U9" s="23"/>
    </row>
    <row r="10" spans="2:21" ht="30.75" x14ac:dyDescent="0.3">
      <c r="B10" s="1"/>
      <c r="C10" s="30">
        <v>0.35069444444444442</v>
      </c>
      <c r="D10" s="31">
        <f t="shared" si="1"/>
        <v>0.35138888888888886</v>
      </c>
      <c r="E10" s="31">
        <f t="shared" si="2"/>
        <v>0.3520833333333333</v>
      </c>
      <c r="F10" s="31">
        <f t="shared" si="3"/>
        <v>0.35277777777777775</v>
      </c>
      <c r="G10" s="31">
        <f t="shared" si="4"/>
        <v>0.35347222222222219</v>
      </c>
      <c r="H10" s="31">
        <f t="shared" si="5"/>
        <v>0.35416666666666663</v>
      </c>
      <c r="I10" s="31">
        <f t="shared" si="6"/>
        <v>0.35486111111111107</v>
      </c>
      <c r="J10" s="31">
        <f t="shared" si="7"/>
        <v>0.35555555555555551</v>
      </c>
      <c r="K10" s="31">
        <f t="shared" si="8"/>
        <v>0.3569444444444444</v>
      </c>
      <c r="L10" s="31" t="s">
        <v>11</v>
      </c>
      <c r="M10" s="31" t="s">
        <v>11</v>
      </c>
      <c r="N10" s="31" t="s">
        <v>11</v>
      </c>
      <c r="O10" s="31">
        <f t="shared" si="9"/>
        <v>0.35763888888888884</v>
      </c>
      <c r="P10" s="31">
        <f t="shared" si="10"/>
        <v>0.35833333333333328</v>
      </c>
      <c r="Q10" s="31">
        <f t="shared" si="11"/>
        <v>0.35972222222222217</v>
      </c>
      <c r="R10" s="31">
        <f t="shared" si="12"/>
        <v>0.36111111111111105</v>
      </c>
      <c r="S10" s="31">
        <f t="shared" si="13"/>
        <v>0.36249999999999993</v>
      </c>
      <c r="T10" s="32">
        <f>+S10+$T$5</f>
        <v>0.3652777777777777</v>
      </c>
      <c r="U10" s="33"/>
    </row>
    <row r="11" spans="2:21" ht="30.75" x14ac:dyDescent="0.3">
      <c r="C11" s="28">
        <v>0.3576388888888889</v>
      </c>
      <c r="D11" s="29">
        <f t="shared" si="1"/>
        <v>0.35833333333333334</v>
      </c>
      <c r="E11" s="29">
        <f t="shared" si="2"/>
        <v>0.35902777777777778</v>
      </c>
      <c r="F11" s="29">
        <f t="shared" si="3"/>
        <v>0.35972222222222222</v>
      </c>
      <c r="G11" s="29">
        <f t="shared" si="4"/>
        <v>0.36041666666666666</v>
      </c>
      <c r="H11" s="29">
        <f t="shared" si="5"/>
        <v>0.3611111111111111</v>
      </c>
      <c r="I11" s="29">
        <f t="shared" si="6"/>
        <v>0.36180555555555555</v>
      </c>
      <c r="J11" s="29">
        <f t="shared" si="7"/>
        <v>0.36249999999999999</v>
      </c>
      <c r="K11" s="29" t="s">
        <v>11</v>
      </c>
      <c r="L11" s="29">
        <f>+J11+$L$4</f>
        <v>0.36388888888888887</v>
      </c>
      <c r="M11" s="29">
        <f>+L11+$M$4</f>
        <v>0.3659722222222222</v>
      </c>
      <c r="N11" s="29">
        <f>+M11+$N$4</f>
        <v>0.36805555555555552</v>
      </c>
      <c r="O11" s="29" t="s">
        <v>11</v>
      </c>
      <c r="P11" s="29" t="s">
        <v>11</v>
      </c>
      <c r="Q11" s="29" t="s">
        <v>11</v>
      </c>
      <c r="R11" s="29" t="s">
        <v>11</v>
      </c>
      <c r="S11" s="29" t="s">
        <v>11</v>
      </c>
      <c r="T11" s="34" t="s">
        <v>11</v>
      </c>
      <c r="U11" s="35">
        <f>+N11+$U$4</f>
        <v>0.37222222222222218</v>
      </c>
    </row>
    <row r="12" spans="2:21" ht="30.75" x14ac:dyDescent="0.3">
      <c r="C12" s="30">
        <v>0.375</v>
      </c>
      <c r="D12" s="31">
        <f t="shared" si="1"/>
        <v>0.37569444444444444</v>
      </c>
      <c r="E12" s="31">
        <f t="shared" si="2"/>
        <v>0.37638888888888888</v>
      </c>
      <c r="F12" s="31">
        <f t="shared" si="3"/>
        <v>0.37708333333333333</v>
      </c>
      <c r="G12" s="31">
        <f t="shared" si="4"/>
        <v>0.37777777777777777</v>
      </c>
      <c r="H12" s="31">
        <f t="shared" si="5"/>
        <v>0.37847222222222221</v>
      </c>
      <c r="I12" s="31">
        <f t="shared" si="6"/>
        <v>0.37916666666666665</v>
      </c>
      <c r="J12" s="31">
        <f t="shared" si="7"/>
        <v>0.37986111111111109</v>
      </c>
      <c r="K12" s="31">
        <f t="shared" si="8"/>
        <v>0.38124999999999998</v>
      </c>
      <c r="L12" s="31" t="s">
        <v>11</v>
      </c>
      <c r="M12" s="31" t="s">
        <v>11</v>
      </c>
      <c r="N12" s="31" t="s">
        <v>11</v>
      </c>
      <c r="O12" s="31">
        <f t="shared" si="9"/>
        <v>0.38194444444444442</v>
      </c>
      <c r="P12" s="31">
        <f t="shared" si="10"/>
        <v>0.38263888888888886</v>
      </c>
      <c r="Q12" s="31">
        <f t="shared" si="11"/>
        <v>0.38402777777777775</v>
      </c>
      <c r="R12" s="31">
        <f t="shared" si="12"/>
        <v>0.38541666666666663</v>
      </c>
      <c r="S12" s="31">
        <f t="shared" si="13"/>
        <v>0.38680555555555551</v>
      </c>
      <c r="T12" s="32">
        <f t="shared" ref="T12:T23" si="14">+S12+$T$5</f>
        <v>0.38958333333333328</v>
      </c>
      <c r="U12" s="33"/>
    </row>
    <row r="13" spans="2:21" ht="30.75" x14ac:dyDescent="0.3">
      <c r="C13" s="28">
        <v>0.41666666666666669</v>
      </c>
      <c r="D13" s="29">
        <f t="shared" si="1"/>
        <v>0.41736111111111113</v>
      </c>
      <c r="E13" s="29">
        <f t="shared" si="2"/>
        <v>0.41805555555555557</v>
      </c>
      <c r="F13" s="29">
        <f t="shared" si="3"/>
        <v>0.41875000000000001</v>
      </c>
      <c r="G13" s="29">
        <f t="shared" si="4"/>
        <v>0.41944444444444445</v>
      </c>
      <c r="H13" s="29">
        <f t="shared" si="5"/>
        <v>0.4201388888888889</v>
      </c>
      <c r="I13" s="29">
        <f t="shared" si="6"/>
        <v>0.42083333333333334</v>
      </c>
      <c r="J13" s="29">
        <f t="shared" si="7"/>
        <v>0.42152777777777778</v>
      </c>
      <c r="K13" s="29">
        <f t="shared" si="8"/>
        <v>0.42291666666666666</v>
      </c>
      <c r="L13" s="29" t="s">
        <v>11</v>
      </c>
      <c r="M13" s="29" t="s">
        <v>11</v>
      </c>
      <c r="N13" s="29" t="s">
        <v>11</v>
      </c>
      <c r="O13" s="29">
        <f t="shared" si="9"/>
        <v>0.4236111111111111</v>
      </c>
      <c r="P13" s="29">
        <f t="shared" si="10"/>
        <v>0.42430555555555555</v>
      </c>
      <c r="Q13" s="29">
        <f t="shared" si="11"/>
        <v>0.42569444444444443</v>
      </c>
      <c r="R13" s="29">
        <f t="shared" si="12"/>
        <v>0.42708333333333331</v>
      </c>
      <c r="S13" s="29">
        <f t="shared" si="13"/>
        <v>0.4284722222222222</v>
      </c>
      <c r="T13" s="34">
        <f t="shared" si="14"/>
        <v>0.43124999999999997</v>
      </c>
      <c r="U13" s="35"/>
    </row>
    <row r="14" spans="2:21" ht="30.75" x14ac:dyDescent="0.3">
      <c r="C14" s="30">
        <v>0.45833333333333331</v>
      </c>
      <c r="D14" s="31">
        <f t="shared" si="1"/>
        <v>0.45902777777777776</v>
      </c>
      <c r="E14" s="31">
        <f t="shared" si="2"/>
        <v>0.4597222222222222</v>
      </c>
      <c r="F14" s="31">
        <f t="shared" si="3"/>
        <v>0.46041666666666664</v>
      </c>
      <c r="G14" s="31">
        <f t="shared" si="4"/>
        <v>0.46111111111111108</v>
      </c>
      <c r="H14" s="31">
        <f t="shared" si="5"/>
        <v>0.46180555555555552</v>
      </c>
      <c r="I14" s="31">
        <f t="shared" si="6"/>
        <v>0.46249999999999997</v>
      </c>
      <c r="J14" s="31">
        <f t="shared" si="7"/>
        <v>0.46319444444444441</v>
      </c>
      <c r="K14" s="31">
        <f t="shared" si="8"/>
        <v>0.46458333333333329</v>
      </c>
      <c r="L14" s="31" t="s">
        <v>11</v>
      </c>
      <c r="M14" s="31" t="s">
        <v>11</v>
      </c>
      <c r="N14" s="31" t="s">
        <v>11</v>
      </c>
      <c r="O14" s="31">
        <f t="shared" si="9"/>
        <v>0.46527777777777773</v>
      </c>
      <c r="P14" s="31">
        <f t="shared" si="10"/>
        <v>0.46597222222222218</v>
      </c>
      <c r="Q14" s="31">
        <f t="shared" si="11"/>
        <v>0.46736111111111106</v>
      </c>
      <c r="R14" s="31">
        <f t="shared" si="12"/>
        <v>0.46874999999999994</v>
      </c>
      <c r="S14" s="31">
        <f t="shared" si="13"/>
        <v>0.47013888888888883</v>
      </c>
      <c r="T14" s="32">
        <f t="shared" si="14"/>
        <v>0.4729166666666666</v>
      </c>
      <c r="U14" s="33"/>
    </row>
    <row r="15" spans="2:21" ht="30.75" x14ac:dyDescent="0.3">
      <c r="C15" s="28">
        <v>0.5</v>
      </c>
      <c r="D15" s="29">
        <f t="shared" si="1"/>
        <v>0.50069444444444444</v>
      </c>
      <c r="E15" s="29">
        <f t="shared" si="2"/>
        <v>0.50138888888888888</v>
      </c>
      <c r="F15" s="29">
        <f t="shared" si="3"/>
        <v>0.50208333333333333</v>
      </c>
      <c r="G15" s="29">
        <f t="shared" si="4"/>
        <v>0.50277777777777777</v>
      </c>
      <c r="H15" s="29">
        <f t="shared" si="5"/>
        <v>0.50347222222222221</v>
      </c>
      <c r="I15" s="29">
        <f t="shared" si="6"/>
        <v>0.50416666666666665</v>
      </c>
      <c r="J15" s="29">
        <f t="shared" si="7"/>
        <v>0.50486111111111109</v>
      </c>
      <c r="K15" s="29">
        <f t="shared" si="8"/>
        <v>0.50624999999999998</v>
      </c>
      <c r="L15" s="29" t="s">
        <v>11</v>
      </c>
      <c r="M15" s="29" t="s">
        <v>11</v>
      </c>
      <c r="N15" s="29" t="s">
        <v>11</v>
      </c>
      <c r="O15" s="29">
        <f t="shared" si="9"/>
        <v>0.50694444444444442</v>
      </c>
      <c r="P15" s="29">
        <f t="shared" si="10"/>
        <v>0.50763888888888886</v>
      </c>
      <c r="Q15" s="29">
        <f t="shared" si="11"/>
        <v>0.50902777777777775</v>
      </c>
      <c r="R15" s="29">
        <f t="shared" si="12"/>
        <v>0.51041666666666663</v>
      </c>
      <c r="S15" s="29">
        <f t="shared" si="13"/>
        <v>0.51180555555555551</v>
      </c>
      <c r="T15" s="34">
        <f t="shared" si="14"/>
        <v>0.51458333333333328</v>
      </c>
      <c r="U15" s="35"/>
    </row>
    <row r="16" spans="2:21" ht="30.75" x14ac:dyDescent="0.3">
      <c r="C16" s="58">
        <v>0.51388888888888895</v>
      </c>
      <c r="D16" s="56">
        <f>+C16+$D$5</f>
        <v>0.51458333333333339</v>
      </c>
      <c r="E16" s="56">
        <f>+D16+$E$5</f>
        <v>0.51527777777777783</v>
      </c>
      <c r="F16" s="56">
        <f>+E16+$F$5</f>
        <v>0.51597222222222228</v>
      </c>
      <c r="G16" s="56">
        <f>+F16+$G$5</f>
        <v>0.51666666666666672</v>
      </c>
      <c r="H16" s="56">
        <f>+G16+$H$5</f>
        <v>0.51736111111111116</v>
      </c>
      <c r="I16" s="56">
        <f>+H16+$I$5</f>
        <v>0.5180555555555556</v>
      </c>
      <c r="J16" s="56">
        <f>+I16+$J$5</f>
        <v>0.51875000000000004</v>
      </c>
      <c r="K16" s="56">
        <f>+J16+$K$5</f>
        <v>0.52013888888888893</v>
      </c>
      <c r="L16" s="56" t="s">
        <v>11</v>
      </c>
      <c r="M16" s="56" t="s">
        <v>11</v>
      </c>
      <c r="N16" s="56" t="s">
        <v>11</v>
      </c>
      <c r="O16" s="56">
        <f>+K16+$O$5</f>
        <v>0.52083333333333337</v>
      </c>
      <c r="P16" s="56">
        <f>+O16+$P$5</f>
        <v>0.52152777777777781</v>
      </c>
      <c r="Q16" s="56">
        <f>+P16+$Q$5</f>
        <v>0.5229166666666667</v>
      </c>
      <c r="R16" s="56">
        <f>+Q16+$R$5</f>
        <v>0.52430555555555558</v>
      </c>
      <c r="S16" s="56">
        <f>+R16+$S$5</f>
        <v>0.52569444444444446</v>
      </c>
      <c r="T16" s="84">
        <f>+S16+$T$5</f>
        <v>0.52847222222222223</v>
      </c>
      <c r="U16" s="33"/>
    </row>
    <row r="17" spans="3:21" ht="30.75" x14ac:dyDescent="0.3">
      <c r="C17" s="37">
        <v>0.51736111111111105</v>
      </c>
      <c r="D17" s="38">
        <f t="shared" si="1"/>
        <v>0.51805555555555549</v>
      </c>
      <c r="E17" s="38">
        <f t="shared" si="2"/>
        <v>0.51874999999999993</v>
      </c>
      <c r="F17" s="38">
        <f t="shared" si="3"/>
        <v>0.51944444444444438</v>
      </c>
      <c r="G17" s="38">
        <f t="shared" si="4"/>
        <v>0.52013888888888882</v>
      </c>
      <c r="H17" s="38">
        <f t="shared" si="5"/>
        <v>0.52083333333333326</v>
      </c>
      <c r="I17" s="38">
        <f t="shared" si="6"/>
        <v>0.5215277777777777</v>
      </c>
      <c r="J17" s="38">
        <f t="shared" si="7"/>
        <v>0.52222222222222214</v>
      </c>
      <c r="K17" s="38">
        <f t="shared" si="8"/>
        <v>0.52361111111111103</v>
      </c>
      <c r="L17" s="38" t="s">
        <v>11</v>
      </c>
      <c r="M17" s="38" t="s">
        <v>11</v>
      </c>
      <c r="N17" s="38" t="s">
        <v>11</v>
      </c>
      <c r="O17" s="38">
        <f t="shared" si="9"/>
        <v>0.52430555555555547</v>
      </c>
      <c r="P17" s="38">
        <f t="shared" si="10"/>
        <v>0.52499999999999991</v>
      </c>
      <c r="Q17" s="38">
        <f t="shared" si="11"/>
        <v>0.5263888888888888</v>
      </c>
      <c r="R17" s="38">
        <f t="shared" si="12"/>
        <v>0.52777777777777768</v>
      </c>
      <c r="S17" s="38">
        <f t="shared" si="13"/>
        <v>0.52916666666666656</v>
      </c>
      <c r="T17" s="79">
        <f t="shared" si="14"/>
        <v>0.53194444444444433</v>
      </c>
      <c r="U17" s="35"/>
    </row>
    <row r="18" spans="3:21" ht="30.75" x14ac:dyDescent="0.3">
      <c r="C18" s="30">
        <v>0.54166666666666663</v>
      </c>
      <c r="D18" s="31">
        <f t="shared" si="1"/>
        <v>0.54236111111111107</v>
      </c>
      <c r="E18" s="31">
        <f t="shared" si="2"/>
        <v>0.54305555555555551</v>
      </c>
      <c r="F18" s="31">
        <f t="shared" si="3"/>
        <v>0.54374999999999996</v>
      </c>
      <c r="G18" s="31">
        <f t="shared" si="4"/>
        <v>0.5444444444444444</v>
      </c>
      <c r="H18" s="31">
        <f t="shared" si="5"/>
        <v>0.54513888888888884</v>
      </c>
      <c r="I18" s="31">
        <f t="shared" si="6"/>
        <v>0.54583333333333328</v>
      </c>
      <c r="J18" s="31">
        <f t="shared" si="7"/>
        <v>0.54652777777777772</v>
      </c>
      <c r="K18" s="31">
        <f t="shared" si="8"/>
        <v>0.54791666666666661</v>
      </c>
      <c r="L18" s="31" t="s">
        <v>11</v>
      </c>
      <c r="M18" s="31" t="s">
        <v>11</v>
      </c>
      <c r="N18" s="31" t="s">
        <v>11</v>
      </c>
      <c r="O18" s="31">
        <f t="shared" si="9"/>
        <v>0.54861111111111105</v>
      </c>
      <c r="P18" s="31">
        <f t="shared" si="10"/>
        <v>0.54930555555555549</v>
      </c>
      <c r="Q18" s="31">
        <f t="shared" si="11"/>
        <v>0.55069444444444438</v>
      </c>
      <c r="R18" s="31">
        <f t="shared" si="12"/>
        <v>0.55208333333333326</v>
      </c>
      <c r="S18" s="31">
        <f t="shared" si="13"/>
        <v>0.55347222222222214</v>
      </c>
      <c r="T18" s="32">
        <f t="shared" si="14"/>
        <v>0.55624999999999991</v>
      </c>
      <c r="U18" s="33"/>
    </row>
    <row r="19" spans="3:21" ht="30.75" x14ac:dyDescent="0.3">
      <c r="C19" s="28">
        <v>0.58333333333333337</v>
      </c>
      <c r="D19" s="29">
        <f t="shared" si="1"/>
        <v>0.58402777777777781</v>
      </c>
      <c r="E19" s="29">
        <f t="shared" si="2"/>
        <v>0.58472222222222225</v>
      </c>
      <c r="F19" s="29">
        <f t="shared" si="3"/>
        <v>0.5854166666666667</v>
      </c>
      <c r="G19" s="29">
        <f t="shared" si="4"/>
        <v>0.58611111111111114</v>
      </c>
      <c r="H19" s="29">
        <f t="shared" si="5"/>
        <v>0.58680555555555558</v>
      </c>
      <c r="I19" s="29">
        <f t="shared" si="6"/>
        <v>0.58750000000000002</v>
      </c>
      <c r="J19" s="29">
        <f t="shared" si="7"/>
        <v>0.58819444444444446</v>
      </c>
      <c r="K19" s="29">
        <f t="shared" si="8"/>
        <v>0.58958333333333335</v>
      </c>
      <c r="L19" s="29" t="s">
        <v>11</v>
      </c>
      <c r="M19" s="29" t="s">
        <v>11</v>
      </c>
      <c r="N19" s="29" t="s">
        <v>11</v>
      </c>
      <c r="O19" s="29">
        <f t="shared" si="9"/>
        <v>0.59027777777777779</v>
      </c>
      <c r="P19" s="29">
        <f t="shared" si="10"/>
        <v>0.59097222222222223</v>
      </c>
      <c r="Q19" s="29">
        <f t="shared" si="11"/>
        <v>0.59236111111111112</v>
      </c>
      <c r="R19" s="29">
        <f t="shared" si="12"/>
        <v>0.59375</v>
      </c>
      <c r="S19" s="29">
        <f t="shared" si="13"/>
        <v>0.59513888888888888</v>
      </c>
      <c r="T19" s="34">
        <f t="shared" si="14"/>
        <v>0.59791666666666665</v>
      </c>
      <c r="U19" s="35"/>
    </row>
    <row r="20" spans="3:21" ht="30.75" x14ac:dyDescent="0.3">
      <c r="C20" s="30">
        <v>0.625</v>
      </c>
      <c r="D20" s="31">
        <f t="shared" si="1"/>
        <v>0.62569444444444444</v>
      </c>
      <c r="E20" s="31">
        <f t="shared" si="2"/>
        <v>0.62638888888888888</v>
      </c>
      <c r="F20" s="31">
        <f t="shared" si="3"/>
        <v>0.62708333333333333</v>
      </c>
      <c r="G20" s="31">
        <f t="shared" si="4"/>
        <v>0.62777777777777777</v>
      </c>
      <c r="H20" s="31">
        <f t="shared" si="5"/>
        <v>0.62847222222222221</v>
      </c>
      <c r="I20" s="31">
        <f t="shared" si="6"/>
        <v>0.62916666666666665</v>
      </c>
      <c r="J20" s="31">
        <f t="shared" si="7"/>
        <v>0.62986111111111109</v>
      </c>
      <c r="K20" s="31">
        <f t="shared" si="8"/>
        <v>0.63124999999999998</v>
      </c>
      <c r="L20" s="31" t="s">
        <v>11</v>
      </c>
      <c r="M20" s="31" t="s">
        <v>11</v>
      </c>
      <c r="N20" s="31" t="s">
        <v>11</v>
      </c>
      <c r="O20" s="31">
        <f t="shared" si="9"/>
        <v>0.63194444444444442</v>
      </c>
      <c r="P20" s="31">
        <f t="shared" si="10"/>
        <v>0.63263888888888886</v>
      </c>
      <c r="Q20" s="31">
        <f t="shared" si="11"/>
        <v>0.63402777777777775</v>
      </c>
      <c r="R20" s="31">
        <f t="shared" si="12"/>
        <v>0.63541666666666663</v>
      </c>
      <c r="S20" s="31">
        <f t="shared" si="13"/>
        <v>0.63680555555555551</v>
      </c>
      <c r="T20" s="32">
        <f t="shared" si="14"/>
        <v>0.63958333333333328</v>
      </c>
      <c r="U20" s="33"/>
    </row>
    <row r="21" spans="3:21" ht="30.75" x14ac:dyDescent="0.3">
      <c r="C21" s="28">
        <v>0.65277777777777779</v>
      </c>
      <c r="D21" s="29">
        <f t="shared" si="1"/>
        <v>0.65347222222222223</v>
      </c>
      <c r="E21" s="29">
        <f t="shared" si="2"/>
        <v>0.65416666666666667</v>
      </c>
      <c r="F21" s="29">
        <f t="shared" si="3"/>
        <v>0.65486111111111112</v>
      </c>
      <c r="G21" s="29">
        <f t="shared" si="4"/>
        <v>0.65555555555555556</v>
      </c>
      <c r="H21" s="29">
        <f t="shared" si="5"/>
        <v>0.65625</v>
      </c>
      <c r="I21" s="29">
        <f t="shared" si="6"/>
        <v>0.65694444444444444</v>
      </c>
      <c r="J21" s="29">
        <f t="shared" si="7"/>
        <v>0.65763888888888888</v>
      </c>
      <c r="K21" s="29">
        <f t="shared" si="8"/>
        <v>0.65902777777777777</v>
      </c>
      <c r="L21" s="29" t="s">
        <v>11</v>
      </c>
      <c r="M21" s="29" t="s">
        <v>11</v>
      </c>
      <c r="N21" s="29" t="s">
        <v>11</v>
      </c>
      <c r="O21" s="29">
        <f t="shared" si="9"/>
        <v>0.65972222222222221</v>
      </c>
      <c r="P21" s="29">
        <f t="shared" si="10"/>
        <v>0.66041666666666665</v>
      </c>
      <c r="Q21" s="29">
        <f t="shared" si="11"/>
        <v>0.66180555555555554</v>
      </c>
      <c r="R21" s="29">
        <f t="shared" si="12"/>
        <v>0.66319444444444442</v>
      </c>
      <c r="S21" s="29">
        <f t="shared" si="13"/>
        <v>0.6645833333333333</v>
      </c>
      <c r="T21" s="34">
        <f t="shared" si="14"/>
        <v>0.66736111111111107</v>
      </c>
      <c r="U21" s="35"/>
    </row>
    <row r="22" spans="3:21" ht="30.75" x14ac:dyDescent="0.3">
      <c r="C22" s="30">
        <f>TIME(16,30,0)</f>
        <v>0.6875</v>
      </c>
      <c r="D22" s="31">
        <f t="shared" si="1"/>
        <v>0.68819444444444444</v>
      </c>
      <c r="E22" s="31">
        <f t="shared" si="2"/>
        <v>0.68888888888888888</v>
      </c>
      <c r="F22" s="31">
        <f t="shared" si="3"/>
        <v>0.68958333333333333</v>
      </c>
      <c r="G22" s="31">
        <f t="shared" si="4"/>
        <v>0.69027777777777777</v>
      </c>
      <c r="H22" s="31">
        <f t="shared" si="5"/>
        <v>0.69097222222222221</v>
      </c>
      <c r="I22" s="31">
        <f t="shared" si="6"/>
        <v>0.69166666666666665</v>
      </c>
      <c r="J22" s="31">
        <f t="shared" si="7"/>
        <v>0.69236111111111109</v>
      </c>
      <c r="K22" s="31">
        <f t="shared" si="8"/>
        <v>0.69374999999999998</v>
      </c>
      <c r="L22" s="31" t="s">
        <v>11</v>
      </c>
      <c r="M22" s="31" t="s">
        <v>11</v>
      </c>
      <c r="N22" s="31" t="s">
        <v>11</v>
      </c>
      <c r="O22" s="31">
        <f t="shared" si="9"/>
        <v>0.69444444444444442</v>
      </c>
      <c r="P22" s="31">
        <f t="shared" si="10"/>
        <v>0.69513888888888886</v>
      </c>
      <c r="Q22" s="31">
        <f t="shared" si="11"/>
        <v>0.69652777777777775</v>
      </c>
      <c r="R22" s="31">
        <f t="shared" si="12"/>
        <v>0.69791666666666663</v>
      </c>
      <c r="S22" s="31">
        <f t="shared" si="13"/>
        <v>0.69930555555555551</v>
      </c>
      <c r="T22" s="32">
        <f t="shared" si="14"/>
        <v>0.70208333333333328</v>
      </c>
      <c r="U22" s="33"/>
    </row>
    <row r="23" spans="3:21" ht="30.75" x14ac:dyDescent="0.3">
      <c r="C23" s="28">
        <v>0.70833333333333337</v>
      </c>
      <c r="D23" s="29">
        <f t="shared" si="1"/>
        <v>0.70902777777777781</v>
      </c>
      <c r="E23" s="29">
        <f t="shared" si="2"/>
        <v>0.70972222222222225</v>
      </c>
      <c r="F23" s="29">
        <f t="shared" si="3"/>
        <v>0.7104166666666667</v>
      </c>
      <c r="G23" s="29">
        <f t="shared" si="4"/>
        <v>0.71111111111111114</v>
      </c>
      <c r="H23" s="29">
        <f t="shared" si="5"/>
        <v>0.71180555555555558</v>
      </c>
      <c r="I23" s="29">
        <f t="shared" si="6"/>
        <v>0.71250000000000002</v>
      </c>
      <c r="J23" s="29">
        <f t="shared" si="7"/>
        <v>0.71319444444444446</v>
      </c>
      <c r="K23" s="29">
        <f t="shared" si="8"/>
        <v>0.71458333333333335</v>
      </c>
      <c r="L23" s="29" t="s">
        <v>11</v>
      </c>
      <c r="M23" s="29" t="s">
        <v>11</v>
      </c>
      <c r="N23" s="29" t="s">
        <v>11</v>
      </c>
      <c r="O23" s="29">
        <f t="shared" si="9"/>
        <v>0.71527777777777779</v>
      </c>
      <c r="P23" s="29">
        <f t="shared" si="10"/>
        <v>0.71597222222222223</v>
      </c>
      <c r="Q23" s="29">
        <f t="shared" si="11"/>
        <v>0.71736111111111112</v>
      </c>
      <c r="R23" s="29">
        <f t="shared" si="12"/>
        <v>0.71875</v>
      </c>
      <c r="S23" s="29">
        <f t="shared" si="13"/>
        <v>0.72013888888888888</v>
      </c>
      <c r="T23" s="34">
        <f t="shared" si="14"/>
        <v>0.72291666666666665</v>
      </c>
      <c r="U23" s="35"/>
    </row>
    <row r="24" spans="3:21" s="3" customFormat="1" ht="30.75" x14ac:dyDescent="0.3">
      <c r="C24" s="58">
        <v>0.72916666666666663</v>
      </c>
      <c r="D24" s="56">
        <f>+C24+$D$5</f>
        <v>0.72986111111111107</v>
      </c>
      <c r="E24" s="56">
        <f>+D24+$E$5</f>
        <v>0.73055555555555551</v>
      </c>
      <c r="F24" s="56">
        <f>+E24+$F$5</f>
        <v>0.73124999999999996</v>
      </c>
      <c r="G24" s="56">
        <f>+F24+$G$5</f>
        <v>0.7319444444444444</v>
      </c>
      <c r="H24" s="56">
        <f>+G24+$H$5</f>
        <v>0.73263888888888884</v>
      </c>
      <c r="I24" s="56">
        <f>+H24+$I$5</f>
        <v>0.73333333333333328</v>
      </c>
      <c r="J24" s="56">
        <f>+I24+$J$5</f>
        <v>0.73402777777777772</v>
      </c>
      <c r="K24" s="56" t="s">
        <v>11</v>
      </c>
      <c r="L24" s="56">
        <f>+J24+$L$4</f>
        <v>0.73541666666666661</v>
      </c>
      <c r="M24" s="56">
        <f>+L24+$M$4</f>
        <v>0.73749999999999993</v>
      </c>
      <c r="N24" s="56">
        <f>+M24+$N$4</f>
        <v>0.73958333333333326</v>
      </c>
      <c r="O24" s="56" t="s">
        <v>11</v>
      </c>
      <c r="P24" s="56" t="s">
        <v>11</v>
      </c>
      <c r="Q24" s="56" t="s">
        <v>11</v>
      </c>
      <c r="R24" s="56" t="s">
        <v>11</v>
      </c>
      <c r="S24" s="56" t="s">
        <v>11</v>
      </c>
      <c r="T24" s="84" t="s">
        <v>11</v>
      </c>
      <c r="U24" s="85">
        <f>+N24+$U$4</f>
        <v>0.74374999999999991</v>
      </c>
    </row>
    <row r="25" spans="3:21" ht="30.75" x14ac:dyDescent="0.3">
      <c r="C25" s="37">
        <f>TIME(17,30,0)</f>
        <v>0.72916666666666663</v>
      </c>
      <c r="D25" s="38">
        <f t="shared" si="1"/>
        <v>0.72986111111111107</v>
      </c>
      <c r="E25" s="38">
        <f t="shared" si="2"/>
        <v>0.73055555555555551</v>
      </c>
      <c r="F25" s="38">
        <f t="shared" si="3"/>
        <v>0.73124999999999996</v>
      </c>
      <c r="G25" s="38">
        <f t="shared" si="4"/>
        <v>0.7319444444444444</v>
      </c>
      <c r="H25" s="38">
        <f t="shared" si="5"/>
        <v>0.73263888888888884</v>
      </c>
      <c r="I25" s="38">
        <f t="shared" si="6"/>
        <v>0.73333333333333328</v>
      </c>
      <c r="J25" s="38">
        <f t="shared" si="7"/>
        <v>0.73402777777777772</v>
      </c>
      <c r="K25" s="38">
        <f t="shared" si="8"/>
        <v>0.73541666666666661</v>
      </c>
      <c r="L25" s="38" t="s">
        <v>11</v>
      </c>
      <c r="M25" s="38" t="s">
        <v>11</v>
      </c>
      <c r="N25" s="38" t="s">
        <v>11</v>
      </c>
      <c r="O25" s="38">
        <f>+K25+$O$5</f>
        <v>0.73611111111111105</v>
      </c>
      <c r="P25" s="38">
        <f>+O25+$P$5</f>
        <v>0.73680555555555549</v>
      </c>
      <c r="Q25" s="38">
        <f>+P25+$Q$5</f>
        <v>0.73819444444444438</v>
      </c>
      <c r="R25" s="38">
        <f>+Q25+$R$5</f>
        <v>0.73958333333333326</v>
      </c>
      <c r="S25" s="38">
        <f>+R25+$S$5</f>
        <v>0.74097222222222214</v>
      </c>
      <c r="T25" s="79">
        <f>+S25+$T$5</f>
        <v>0.74374999999999991</v>
      </c>
      <c r="U25" s="35"/>
    </row>
    <row r="26" spans="3:21" ht="30.75" x14ac:dyDescent="0.3">
      <c r="C26" s="58">
        <v>0.73611111111111116</v>
      </c>
      <c r="D26" s="56">
        <f>+C26+$D$5</f>
        <v>0.7368055555555556</v>
      </c>
      <c r="E26" s="56">
        <f>+D26+$E$5</f>
        <v>0.73750000000000004</v>
      </c>
      <c r="F26" s="56">
        <f>+E26+$F$5</f>
        <v>0.73819444444444449</v>
      </c>
      <c r="G26" s="56">
        <f>+F26+$G$5</f>
        <v>0.73888888888888893</v>
      </c>
      <c r="H26" s="56">
        <f>+G26+$H$5</f>
        <v>0.73958333333333337</v>
      </c>
      <c r="I26" s="56">
        <f>+H26+$I$5</f>
        <v>0.74027777777777781</v>
      </c>
      <c r="J26" s="56">
        <f>+I26+$J$5</f>
        <v>0.74097222222222225</v>
      </c>
      <c r="K26" s="56">
        <f>+J26+$K$5</f>
        <v>0.74236111111111114</v>
      </c>
      <c r="L26" s="56" t="s">
        <v>11</v>
      </c>
      <c r="M26" s="56" t="s">
        <v>11</v>
      </c>
      <c r="N26" s="56" t="s">
        <v>11</v>
      </c>
      <c r="O26" s="56">
        <f>+K26+$O$5</f>
        <v>0.74305555555555558</v>
      </c>
      <c r="P26" s="56">
        <f>+O26+$P$5</f>
        <v>0.74375000000000002</v>
      </c>
      <c r="Q26" s="56">
        <f>+P26+$Q$5</f>
        <v>0.74513888888888891</v>
      </c>
      <c r="R26" s="56">
        <f>+Q26+$R$5</f>
        <v>0.74652777777777779</v>
      </c>
      <c r="S26" s="56">
        <f>+R26+$S$5</f>
        <v>0.74791666666666667</v>
      </c>
      <c r="T26" s="84">
        <f>+S26+$T$5</f>
        <v>0.75069444444444444</v>
      </c>
      <c r="U26" s="33"/>
    </row>
    <row r="27" spans="3:21" ht="30.75" x14ac:dyDescent="0.3">
      <c r="C27" s="37">
        <f>TIME(17,40,0)</f>
        <v>0.73611111111111116</v>
      </c>
      <c r="D27" s="38">
        <f t="shared" si="1"/>
        <v>0.7368055555555556</v>
      </c>
      <c r="E27" s="38">
        <f t="shared" si="2"/>
        <v>0.73750000000000004</v>
      </c>
      <c r="F27" s="38">
        <f t="shared" si="3"/>
        <v>0.73819444444444449</v>
      </c>
      <c r="G27" s="38">
        <f t="shared" si="4"/>
        <v>0.73888888888888893</v>
      </c>
      <c r="H27" s="38">
        <f t="shared" si="5"/>
        <v>0.73958333333333337</v>
      </c>
      <c r="I27" s="38">
        <f t="shared" si="6"/>
        <v>0.74027777777777781</v>
      </c>
      <c r="J27" s="38">
        <f t="shared" si="7"/>
        <v>0.74097222222222225</v>
      </c>
      <c r="K27" s="38" t="s">
        <v>11</v>
      </c>
      <c r="L27" s="38">
        <f>+J27+$L$4</f>
        <v>0.74236111111111114</v>
      </c>
      <c r="M27" s="38">
        <f>+L27+$M$4</f>
        <v>0.74444444444444446</v>
      </c>
      <c r="N27" s="38">
        <f>+M27+$N$4</f>
        <v>0.74652777777777779</v>
      </c>
      <c r="O27" s="38" t="s">
        <v>11</v>
      </c>
      <c r="P27" s="38" t="s">
        <v>11</v>
      </c>
      <c r="Q27" s="38" t="s">
        <v>11</v>
      </c>
      <c r="R27" s="38" t="s">
        <v>11</v>
      </c>
      <c r="S27" s="38" t="s">
        <v>11</v>
      </c>
      <c r="T27" s="79" t="s">
        <v>11</v>
      </c>
      <c r="U27" s="80">
        <f>+N27+$U$4</f>
        <v>0.75069444444444444</v>
      </c>
    </row>
    <row r="28" spans="3:21" s="3" customFormat="1" ht="30.75" x14ac:dyDescent="0.3">
      <c r="C28" s="58">
        <v>0.75694444444444453</v>
      </c>
      <c r="D28" s="56">
        <f>+C28+$D$5</f>
        <v>0.75763888888888897</v>
      </c>
      <c r="E28" s="56">
        <f>+D28+$E$5</f>
        <v>0.75833333333333341</v>
      </c>
      <c r="F28" s="56">
        <f>+E28+$F$5</f>
        <v>0.75902777777777786</v>
      </c>
      <c r="G28" s="56">
        <f>+F28+$G$5</f>
        <v>0.7597222222222223</v>
      </c>
      <c r="H28" s="56">
        <f>+G28+$H$5</f>
        <v>0.76041666666666674</v>
      </c>
      <c r="I28" s="56">
        <f>+H28+$I$5</f>
        <v>0.76111111111111118</v>
      </c>
      <c r="J28" s="56">
        <f>+I28+$J$5</f>
        <v>0.76180555555555562</v>
      </c>
      <c r="K28" s="56">
        <f t="shared" ref="K28:K33" si="15">+J28+$K$5</f>
        <v>0.76319444444444451</v>
      </c>
      <c r="L28" s="56" t="s">
        <v>11</v>
      </c>
      <c r="M28" s="56" t="s">
        <v>11</v>
      </c>
      <c r="N28" s="56" t="s">
        <v>11</v>
      </c>
      <c r="O28" s="56">
        <f>+K28+$O$5</f>
        <v>0.76388888888888895</v>
      </c>
      <c r="P28" s="56">
        <f t="shared" ref="P28:P33" si="16">+O28+$P$5</f>
        <v>0.76458333333333339</v>
      </c>
      <c r="Q28" s="56">
        <f t="shared" ref="Q28:Q33" si="17">+P28+$Q$5</f>
        <v>0.76597222222222228</v>
      </c>
      <c r="R28" s="56">
        <f t="shared" ref="R28:R33" si="18">+Q28+$R$5</f>
        <v>0.76736111111111116</v>
      </c>
      <c r="S28" s="56">
        <f t="shared" ref="S28:S33" si="19">+R28+$S$5</f>
        <v>0.76875000000000004</v>
      </c>
      <c r="T28" s="57">
        <f t="shared" ref="T28:T33" si="20">+S28+$T$5</f>
        <v>0.77152777777777781</v>
      </c>
      <c r="U28" s="57"/>
    </row>
    <row r="29" spans="3:21" ht="30.75" x14ac:dyDescent="0.3">
      <c r="C29" s="37">
        <v>0.75</v>
      </c>
      <c r="D29" s="38">
        <f t="shared" si="1"/>
        <v>0.75069444444444444</v>
      </c>
      <c r="E29" s="38">
        <f t="shared" si="2"/>
        <v>0.75138888888888888</v>
      </c>
      <c r="F29" s="38">
        <f t="shared" si="3"/>
        <v>0.75208333333333333</v>
      </c>
      <c r="G29" s="38">
        <f t="shared" si="4"/>
        <v>0.75277777777777777</v>
      </c>
      <c r="H29" s="38">
        <f t="shared" si="5"/>
        <v>0.75347222222222221</v>
      </c>
      <c r="I29" s="38">
        <f t="shared" si="6"/>
        <v>0.75416666666666665</v>
      </c>
      <c r="J29" s="38">
        <f t="shared" si="7"/>
        <v>0.75486111111111109</v>
      </c>
      <c r="K29" s="38">
        <f t="shared" si="15"/>
        <v>0.75624999999999998</v>
      </c>
      <c r="L29" s="38" t="s">
        <v>11</v>
      </c>
      <c r="M29" s="38" t="s">
        <v>11</v>
      </c>
      <c r="N29" s="38" t="s">
        <v>11</v>
      </c>
      <c r="O29" s="38">
        <f t="shared" si="9"/>
        <v>0.75694444444444442</v>
      </c>
      <c r="P29" s="38">
        <f t="shared" si="16"/>
        <v>0.75763888888888886</v>
      </c>
      <c r="Q29" s="38">
        <f t="shared" si="17"/>
        <v>0.75902777777777775</v>
      </c>
      <c r="R29" s="38">
        <f t="shared" si="18"/>
        <v>0.76041666666666663</v>
      </c>
      <c r="S29" s="38">
        <f t="shared" si="19"/>
        <v>0.76180555555555551</v>
      </c>
      <c r="T29" s="40">
        <f t="shared" si="20"/>
        <v>0.76458333333333328</v>
      </c>
      <c r="U29" s="23"/>
    </row>
    <row r="30" spans="3:21" ht="30.75" x14ac:dyDescent="0.3">
      <c r="C30" s="58">
        <v>0.79861111111111116</v>
      </c>
      <c r="D30" s="56">
        <f t="shared" si="1"/>
        <v>0.7993055555555556</v>
      </c>
      <c r="E30" s="56">
        <f t="shared" si="2"/>
        <v>0.8</v>
      </c>
      <c r="F30" s="56">
        <f t="shared" si="3"/>
        <v>0.80069444444444449</v>
      </c>
      <c r="G30" s="56">
        <f t="shared" si="4"/>
        <v>0.80138888888888893</v>
      </c>
      <c r="H30" s="56">
        <f t="shared" si="5"/>
        <v>0.80208333333333337</v>
      </c>
      <c r="I30" s="56">
        <f t="shared" si="6"/>
        <v>0.80277777777777781</v>
      </c>
      <c r="J30" s="56">
        <f t="shared" si="7"/>
        <v>0.80347222222222225</v>
      </c>
      <c r="K30" s="56">
        <f t="shared" si="15"/>
        <v>0.80486111111111114</v>
      </c>
      <c r="L30" s="56"/>
      <c r="M30" s="56"/>
      <c r="N30" s="56"/>
      <c r="O30" s="56">
        <f t="shared" si="9"/>
        <v>0.80555555555555558</v>
      </c>
      <c r="P30" s="56">
        <f t="shared" si="16"/>
        <v>0.80625000000000002</v>
      </c>
      <c r="Q30" s="56">
        <f t="shared" si="17"/>
        <v>0.80763888888888891</v>
      </c>
      <c r="R30" s="56">
        <f t="shared" si="18"/>
        <v>0.80902777777777779</v>
      </c>
      <c r="S30" s="56">
        <f t="shared" si="19"/>
        <v>0.81041666666666667</v>
      </c>
      <c r="T30" s="57">
        <f t="shared" si="20"/>
        <v>0.81319444444444444</v>
      </c>
      <c r="U30" s="27"/>
    </row>
    <row r="31" spans="3:21" ht="30.75" x14ac:dyDescent="0.3">
      <c r="C31" s="37">
        <v>0.79166666666666663</v>
      </c>
      <c r="D31" s="38">
        <f t="shared" si="1"/>
        <v>0.79236111111111107</v>
      </c>
      <c r="E31" s="38">
        <f t="shared" si="2"/>
        <v>0.79305555555555551</v>
      </c>
      <c r="F31" s="38">
        <f t="shared" si="3"/>
        <v>0.79374999999999996</v>
      </c>
      <c r="G31" s="38">
        <f t="shared" si="4"/>
        <v>0.7944444444444444</v>
      </c>
      <c r="H31" s="38">
        <f t="shared" si="5"/>
        <v>0.79513888888888884</v>
      </c>
      <c r="I31" s="38">
        <f t="shared" si="6"/>
        <v>0.79583333333333328</v>
      </c>
      <c r="J31" s="38">
        <f t="shared" si="7"/>
        <v>0.79652777777777772</v>
      </c>
      <c r="K31" s="38">
        <f t="shared" si="15"/>
        <v>0.79791666666666661</v>
      </c>
      <c r="L31" s="38" t="s">
        <v>11</v>
      </c>
      <c r="M31" s="38" t="s">
        <v>11</v>
      </c>
      <c r="N31" s="38" t="s">
        <v>11</v>
      </c>
      <c r="O31" s="38">
        <f t="shared" si="9"/>
        <v>0.79861111111111105</v>
      </c>
      <c r="P31" s="38">
        <f t="shared" si="16"/>
        <v>0.79930555555555549</v>
      </c>
      <c r="Q31" s="38">
        <f t="shared" si="17"/>
        <v>0.80069444444444438</v>
      </c>
      <c r="R31" s="38">
        <f t="shared" si="18"/>
        <v>0.80208333333333326</v>
      </c>
      <c r="S31" s="38">
        <f t="shared" si="19"/>
        <v>0.80347222222222214</v>
      </c>
      <c r="T31" s="40">
        <f t="shared" si="20"/>
        <v>0.80624999999999991</v>
      </c>
      <c r="U31" s="23"/>
    </row>
    <row r="32" spans="3:21" ht="30.75" x14ac:dyDescent="0.3">
      <c r="C32" s="30">
        <f>TIME(20,10,0)</f>
        <v>0.84027777777777779</v>
      </c>
      <c r="D32" s="31">
        <f t="shared" si="1"/>
        <v>0.84097222222222223</v>
      </c>
      <c r="E32" s="31">
        <f t="shared" si="2"/>
        <v>0.84166666666666667</v>
      </c>
      <c r="F32" s="31">
        <f t="shared" si="3"/>
        <v>0.84236111111111112</v>
      </c>
      <c r="G32" s="31">
        <f t="shared" si="4"/>
        <v>0.84305555555555556</v>
      </c>
      <c r="H32" s="31">
        <f t="shared" si="5"/>
        <v>0.84375</v>
      </c>
      <c r="I32" s="31">
        <f t="shared" si="6"/>
        <v>0.84444444444444444</v>
      </c>
      <c r="J32" s="31">
        <f t="shared" si="7"/>
        <v>0.84513888888888888</v>
      </c>
      <c r="K32" s="31">
        <f t="shared" si="15"/>
        <v>0.84652777777777777</v>
      </c>
      <c r="L32" s="31" t="s">
        <v>11</v>
      </c>
      <c r="M32" s="31" t="s">
        <v>11</v>
      </c>
      <c r="N32" s="31" t="s">
        <v>11</v>
      </c>
      <c r="O32" s="31">
        <f t="shared" si="9"/>
        <v>0.84722222222222221</v>
      </c>
      <c r="P32" s="31">
        <f t="shared" si="16"/>
        <v>0.84791666666666665</v>
      </c>
      <c r="Q32" s="31">
        <f t="shared" si="17"/>
        <v>0.84930555555555554</v>
      </c>
      <c r="R32" s="31">
        <f t="shared" si="18"/>
        <v>0.85069444444444442</v>
      </c>
      <c r="S32" s="31">
        <f t="shared" si="19"/>
        <v>0.8520833333333333</v>
      </c>
      <c r="T32" s="27">
        <f t="shared" si="20"/>
        <v>0.85486111111111107</v>
      </c>
      <c r="U32" s="27"/>
    </row>
    <row r="33" spans="3:21" ht="31.5" thickBot="1" x14ac:dyDescent="0.35">
      <c r="C33" s="81">
        <f>TIME(21,10,0)</f>
        <v>0.88194444444444453</v>
      </c>
      <c r="D33" s="82">
        <f t="shared" si="1"/>
        <v>0.88263888888888897</v>
      </c>
      <c r="E33" s="82">
        <f t="shared" si="2"/>
        <v>0.88333333333333341</v>
      </c>
      <c r="F33" s="82">
        <f t="shared" si="3"/>
        <v>0.88402777777777786</v>
      </c>
      <c r="G33" s="82">
        <f t="shared" si="4"/>
        <v>0.8847222222222223</v>
      </c>
      <c r="H33" s="82">
        <f t="shared" si="5"/>
        <v>0.88541666666666674</v>
      </c>
      <c r="I33" s="82">
        <f t="shared" si="6"/>
        <v>0.88611111111111118</v>
      </c>
      <c r="J33" s="82">
        <f t="shared" si="7"/>
        <v>0.88680555555555562</v>
      </c>
      <c r="K33" s="82">
        <f t="shared" si="15"/>
        <v>0.88819444444444451</v>
      </c>
      <c r="L33" s="82" t="s">
        <v>11</v>
      </c>
      <c r="M33" s="82" t="s">
        <v>11</v>
      </c>
      <c r="N33" s="82" t="s">
        <v>11</v>
      </c>
      <c r="O33" s="82">
        <f t="shared" si="9"/>
        <v>0.88888888888888895</v>
      </c>
      <c r="P33" s="82">
        <f t="shared" si="16"/>
        <v>0.88958333333333339</v>
      </c>
      <c r="Q33" s="82">
        <f t="shared" si="17"/>
        <v>0.89097222222222228</v>
      </c>
      <c r="R33" s="82">
        <f t="shared" si="18"/>
        <v>0.89236111111111116</v>
      </c>
      <c r="S33" s="82">
        <f t="shared" si="19"/>
        <v>0.89375000000000004</v>
      </c>
      <c r="T33" s="83">
        <f t="shared" si="20"/>
        <v>0.89652777777777781</v>
      </c>
      <c r="U33" s="83"/>
    </row>
    <row r="34" spans="3:21" ht="18.75" customHeight="1" x14ac:dyDescent="0.1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3:21" ht="39.950000000000003" customHeight="1" thickBot="1" x14ac:dyDescent="0.45">
      <c r="C35" s="96" t="s">
        <v>10</v>
      </c>
      <c r="D35" s="96"/>
      <c r="E35" s="96"/>
      <c r="F35" s="9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06"/>
      <c r="U35" s="106"/>
    </row>
    <row r="36" spans="3:21" ht="39" customHeight="1" x14ac:dyDescent="0.15">
      <c r="C36" s="107" t="s">
        <v>0</v>
      </c>
      <c r="D36" s="88" t="s">
        <v>12</v>
      </c>
      <c r="E36" s="86" t="s">
        <v>13</v>
      </c>
      <c r="F36" s="86" t="s">
        <v>14</v>
      </c>
      <c r="G36" s="86" t="s">
        <v>1</v>
      </c>
      <c r="H36" s="88" t="s">
        <v>17</v>
      </c>
      <c r="I36" s="94" t="s">
        <v>19</v>
      </c>
      <c r="J36" s="86" t="s">
        <v>15</v>
      </c>
      <c r="K36" s="92" t="s">
        <v>18</v>
      </c>
      <c r="L36" s="88" t="s">
        <v>2</v>
      </c>
      <c r="M36" s="86" t="s">
        <v>3</v>
      </c>
      <c r="N36" s="88" t="s">
        <v>16</v>
      </c>
      <c r="O36" s="86" t="s">
        <v>5</v>
      </c>
      <c r="P36" s="86" t="s">
        <v>6</v>
      </c>
      <c r="Q36" s="86" t="s">
        <v>7</v>
      </c>
      <c r="R36" s="86" t="s">
        <v>4</v>
      </c>
      <c r="S36" s="118" t="s">
        <v>22</v>
      </c>
      <c r="T36" s="120" t="s">
        <v>28</v>
      </c>
      <c r="U36" s="112" t="s">
        <v>29</v>
      </c>
    </row>
    <row r="37" spans="3:21" ht="39" customHeight="1" thickBot="1" x14ac:dyDescent="0.2">
      <c r="C37" s="108"/>
      <c r="D37" s="89"/>
      <c r="E37" s="87"/>
      <c r="F37" s="87"/>
      <c r="G37" s="87"/>
      <c r="H37" s="89"/>
      <c r="I37" s="95"/>
      <c r="J37" s="87"/>
      <c r="K37" s="93"/>
      <c r="L37" s="89"/>
      <c r="M37" s="87"/>
      <c r="N37" s="89"/>
      <c r="O37" s="87"/>
      <c r="P37" s="87"/>
      <c r="Q37" s="87"/>
      <c r="R37" s="87"/>
      <c r="S37" s="119"/>
      <c r="T37" s="121"/>
      <c r="U37" s="113"/>
    </row>
    <row r="38" spans="3:21" s="43" customFormat="1" ht="30.75" x14ac:dyDescent="0.3">
      <c r="C38" s="30">
        <f>TIME(8,0,0)</f>
        <v>0.33333333333333331</v>
      </c>
      <c r="D38" s="31">
        <f t="shared" ref="D38:D48" si="21">+C38+$D$5</f>
        <v>0.33402777777777776</v>
      </c>
      <c r="E38" s="31">
        <f t="shared" ref="E38:E48" si="22">+D38+$E$5</f>
        <v>0.3347222222222222</v>
      </c>
      <c r="F38" s="31">
        <f t="shared" ref="F38:F48" si="23">+E38+$F$5</f>
        <v>0.33541666666666664</v>
      </c>
      <c r="G38" s="31">
        <f t="shared" ref="G38:G48" si="24">+F38+$G$5</f>
        <v>0.33611111111111108</v>
      </c>
      <c r="H38" s="31">
        <f t="shared" ref="H38:H48" si="25">+G38+$H$5</f>
        <v>0.33680555555555552</v>
      </c>
      <c r="I38" s="31">
        <f t="shared" ref="I38:I48" si="26">+H38+$I$5</f>
        <v>0.33749999999999997</v>
      </c>
      <c r="J38" s="31">
        <f t="shared" ref="J38:J48" si="27">+I38+$J$5</f>
        <v>0.33819444444444441</v>
      </c>
      <c r="K38" s="31">
        <f t="shared" ref="K38:K48" si="28">+J38+$K$5</f>
        <v>0.33958333333333329</v>
      </c>
      <c r="L38" s="31" t="s">
        <v>11</v>
      </c>
      <c r="M38" s="31" t="s">
        <v>11</v>
      </c>
      <c r="N38" s="31" t="s">
        <v>11</v>
      </c>
      <c r="O38" s="31">
        <f>+K38+$O$5</f>
        <v>0.34027777777777773</v>
      </c>
      <c r="P38" s="31">
        <f t="shared" ref="P38:P48" si="29">+O38+$P$5</f>
        <v>0.34097222222222218</v>
      </c>
      <c r="Q38" s="31">
        <f t="shared" ref="Q38:Q48" si="30">+P38+$Q$5</f>
        <v>0.34236111111111106</v>
      </c>
      <c r="R38" s="31">
        <f t="shared" ref="R38:R48" si="31">+Q38+$R$5</f>
        <v>0.34374999999999994</v>
      </c>
      <c r="S38" s="31">
        <f t="shared" ref="S38:S48" si="32">+R38+$S$5</f>
        <v>0.34513888888888883</v>
      </c>
      <c r="T38" s="27">
        <f t="shared" ref="T38:T48" si="33">+S38+$T$5</f>
        <v>0.3479166666666666</v>
      </c>
      <c r="U38" s="33"/>
    </row>
    <row r="39" spans="3:21" s="43" customFormat="1" ht="30.75" x14ac:dyDescent="0.3">
      <c r="C39" s="28">
        <v>0.375</v>
      </c>
      <c r="D39" s="29">
        <f t="shared" si="21"/>
        <v>0.37569444444444444</v>
      </c>
      <c r="E39" s="29">
        <f t="shared" si="22"/>
        <v>0.37638888888888888</v>
      </c>
      <c r="F39" s="29">
        <f t="shared" si="23"/>
        <v>0.37708333333333333</v>
      </c>
      <c r="G39" s="29">
        <f t="shared" si="24"/>
        <v>0.37777777777777777</v>
      </c>
      <c r="H39" s="29">
        <f t="shared" si="25"/>
        <v>0.37847222222222221</v>
      </c>
      <c r="I39" s="29">
        <f t="shared" si="26"/>
        <v>0.37916666666666665</v>
      </c>
      <c r="J39" s="29">
        <f t="shared" si="27"/>
        <v>0.37986111111111109</v>
      </c>
      <c r="K39" s="29">
        <f t="shared" si="28"/>
        <v>0.38124999999999998</v>
      </c>
      <c r="L39" s="29" t="s">
        <v>11</v>
      </c>
      <c r="M39" s="29" t="s">
        <v>11</v>
      </c>
      <c r="N39" s="29" t="s">
        <v>11</v>
      </c>
      <c r="O39" s="29">
        <f t="shared" ref="O39:O48" si="34">+K39+$O$5</f>
        <v>0.38194444444444442</v>
      </c>
      <c r="P39" s="29">
        <f t="shared" si="29"/>
        <v>0.38263888888888886</v>
      </c>
      <c r="Q39" s="29">
        <f t="shared" si="30"/>
        <v>0.38402777777777775</v>
      </c>
      <c r="R39" s="29">
        <f t="shared" si="31"/>
        <v>0.38541666666666663</v>
      </c>
      <c r="S39" s="29">
        <f t="shared" si="32"/>
        <v>0.38680555555555551</v>
      </c>
      <c r="T39" s="23">
        <f t="shared" si="33"/>
        <v>0.38958333333333328</v>
      </c>
      <c r="U39" s="35"/>
    </row>
    <row r="40" spans="3:21" s="43" customFormat="1" ht="30.75" x14ac:dyDescent="0.3">
      <c r="C40" s="30">
        <v>0.41666666666666669</v>
      </c>
      <c r="D40" s="31">
        <f t="shared" si="21"/>
        <v>0.41736111111111113</v>
      </c>
      <c r="E40" s="31">
        <f t="shared" si="22"/>
        <v>0.41805555555555557</v>
      </c>
      <c r="F40" s="31">
        <f t="shared" si="23"/>
        <v>0.41875000000000001</v>
      </c>
      <c r="G40" s="31">
        <f t="shared" si="24"/>
        <v>0.41944444444444445</v>
      </c>
      <c r="H40" s="31">
        <f t="shared" si="25"/>
        <v>0.4201388888888889</v>
      </c>
      <c r="I40" s="31">
        <f t="shared" si="26"/>
        <v>0.42083333333333334</v>
      </c>
      <c r="J40" s="31">
        <f t="shared" si="27"/>
        <v>0.42152777777777778</v>
      </c>
      <c r="K40" s="31">
        <f t="shared" si="28"/>
        <v>0.42291666666666666</v>
      </c>
      <c r="L40" s="31" t="s">
        <v>11</v>
      </c>
      <c r="M40" s="31" t="s">
        <v>11</v>
      </c>
      <c r="N40" s="31" t="s">
        <v>11</v>
      </c>
      <c r="O40" s="31">
        <f t="shared" si="34"/>
        <v>0.4236111111111111</v>
      </c>
      <c r="P40" s="31">
        <f t="shared" si="29"/>
        <v>0.42430555555555555</v>
      </c>
      <c r="Q40" s="31">
        <f t="shared" si="30"/>
        <v>0.42569444444444443</v>
      </c>
      <c r="R40" s="31">
        <f t="shared" si="31"/>
        <v>0.42708333333333331</v>
      </c>
      <c r="S40" s="31">
        <f t="shared" si="32"/>
        <v>0.4284722222222222</v>
      </c>
      <c r="T40" s="27">
        <f t="shared" si="33"/>
        <v>0.43124999999999997</v>
      </c>
      <c r="U40" s="33"/>
    </row>
    <row r="41" spans="3:21" s="43" customFormat="1" ht="30.75" x14ac:dyDescent="0.3">
      <c r="C41" s="28">
        <v>0.5</v>
      </c>
      <c r="D41" s="29">
        <f t="shared" si="21"/>
        <v>0.50069444444444444</v>
      </c>
      <c r="E41" s="29">
        <f t="shared" si="22"/>
        <v>0.50138888888888888</v>
      </c>
      <c r="F41" s="29">
        <f t="shared" si="23"/>
        <v>0.50208333333333333</v>
      </c>
      <c r="G41" s="29">
        <f t="shared" si="24"/>
        <v>0.50277777777777777</v>
      </c>
      <c r="H41" s="29">
        <f t="shared" si="25"/>
        <v>0.50347222222222221</v>
      </c>
      <c r="I41" s="29">
        <f t="shared" si="26"/>
        <v>0.50416666666666665</v>
      </c>
      <c r="J41" s="29">
        <f t="shared" si="27"/>
        <v>0.50486111111111109</v>
      </c>
      <c r="K41" s="29">
        <f t="shared" si="28"/>
        <v>0.50624999999999998</v>
      </c>
      <c r="L41" s="29" t="s">
        <v>11</v>
      </c>
      <c r="M41" s="29" t="s">
        <v>11</v>
      </c>
      <c r="N41" s="29" t="s">
        <v>11</v>
      </c>
      <c r="O41" s="29">
        <f t="shared" si="34"/>
        <v>0.50694444444444442</v>
      </c>
      <c r="P41" s="29">
        <f t="shared" si="29"/>
        <v>0.50763888888888886</v>
      </c>
      <c r="Q41" s="29">
        <f t="shared" si="30"/>
        <v>0.50902777777777775</v>
      </c>
      <c r="R41" s="29">
        <f t="shared" si="31"/>
        <v>0.51041666666666663</v>
      </c>
      <c r="S41" s="29">
        <f t="shared" si="32"/>
        <v>0.51180555555555551</v>
      </c>
      <c r="T41" s="23">
        <f t="shared" si="33"/>
        <v>0.51458333333333328</v>
      </c>
      <c r="U41" s="35"/>
    </row>
    <row r="42" spans="3:21" s="43" customFormat="1" ht="30.75" x14ac:dyDescent="0.3">
      <c r="C42" s="30">
        <v>0.54166666666666663</v>
      </c>
      <c r="D42" s="31">
        <f t="shared" si="21"/>
        <v>0.54236111111111107</v>
      </c>
      <c r="E42" s="31">
        <f t="shared" si="22"/>
        <v>0.54305555555555551</v>
      </c>
      <c r="F42" s="31">
        <f t="shared" si="23"/>
        <v>0.54374999999999996</v>
      </c>
      <c r="G42" s="31">
        <f t="shared" si="24"/>
        <v>0.5444444444444444</v>
      </c>
      <c r="H42" s="31">
        <f t="shared" si="25"/>
        <v>0.54513888888888884</v>
      </c>
      <c r="I42" s="31">
        <f t="shared" si="26"/>
        <v>0.54583333333333328</v>
      </c>
      <c r="J42" s="31">
        <f t="shared" si="27"/>
        <v>0.54652777777777772</v>
      </c>
      <c r="K42" s="31">
        <f t="shared" si="28"/>
        <v>0.54791666666666661</v>
      </c>
      <c r="L42" s="31" t="s">
        <v>11</v>
      </c>
      <c r="M42" s="31" t="s">
        <v>11</v>
      </c>
      <c r="N42" s="31" t="s">
        <v>11</v>
      </c>
      <c r="O42" s="31">
        <f t="shared" si="34"/>
        <v>0.54861111111111105</v>
      </c>
      <c r="P42" s="31">
        <f t="shared" si="29"/>
        <v>0.54930555555555549</v>
      </c>
      <c r="Q42" s="31">
        <f t="shared" si="30"/>
        <v>0.55069444444444438</v>
      </c>
      <c r="R42" s="31">
        <f t="shared" si="31"/>
        <v>0.55208333333333326</v>
      </c>
      <c r="S42" s="31">
        <f t="shared" si="32"/>
        <v>0.55347222222222214</v>
      </c>
      <c r="T42" s="27">
        <f t="shared" si="33"/>
        <v>0.55624999999999991</v>
      </c>
      <c r="U42" s="33"/>
    </row>
    <row r="43" spans="3:21" s="43" customFormat="1" ht="30.75" x14ac:dyDescent="0.3">
      <c r="C43" s="28">
        <v>0.625</v>
      </c>
      <c r="D43" s="29">
        <f t="shared" si="21"/>
        <v>0.62569444444444444</v>
      </c>
      <c r="E43" s="29">
        <f t="shared" si="22"/>
        <v>0.62638888888888888</v>
      </c>
      <c r="F43" s="29">
        <f t="shared" si="23"/>
        <v>0.62708333333333333</v>
      </c>
      <c r="G43" s="29">
        <f t="shared" si="24"/>
        <v>0.62777777777777777</v>
      </c>
      <c r="H43" s="29">
        <f t="shared" si="25"/>
        <v>0.62847222222222221</v>
      </c>
      <c r="I43" s="29">
        <f t="shared" si="26"/>
        <v>0.62916666666666665</v>
      </c>
      <c r="J43" s="29">
        <f t="shared" si="27"/>
        <v>0.62986111111111109</v>
      </c>
      <c r="K43" s="29">
        <f t="shared" si="28"/>
        <v>0.63124999999999998</v>
      </c>
      <c r="L43" s="29" t="s">
        <v>11</v>
      </c>
      <c r="M43" s="29" t="s">
        <v>11</v>
      </c>
      <c r="N43" s="29" t="s">
        <v>11</v>
      </c>
      <c r="O43" s="29">
        <f t="shared" si="34"/>
        <v>0.63194444444444442</v>
      </c>
      <c r="P43" s="29">
        <f t="shared" si="29"/>
        <v>0.63263888888888886</v>
      </c>
      <c r="Q43" s="29">
        <f t="shared" si="30"/>
        <v>0.63402777777777775</v>
      </c>
      <c r="R43" s="29">
        <f t="shared" si="31"/>
        <v>0.63541666666666663</v>
      </c>
      <c r="S43" s="29">
        <f t="shared" si="32"/>
        <v>0.63680555555555551</v>
      </c>
      <c r="T43" s="23">
        <f t="shared" si="33"/>
        <v>0.63958333333333328</v>
      </c>
      <c r="U43" s="35"/>
    </row>
    <row r="44" spans="3:21" s="43" customFormat="1" ht="30.75" x14ac:dyDescent="0.3">
      <c r="C44" s="30">
        <f>TIME(16,30,0)</f>
        <v>0.6875</v>
      </c>
      <c r="D44" s="31">
        <f t="shared" si="21"/>
        <v>0.68819444444444444</v>
      </c>
      <c r="E44" s="31">
        <f t="shared" si="22"/>
        <v>0.68888888888888888</v>
      </c>
      <c r="F44" s="31">
        <f t="shared" si="23"/>
        <v>0.68958333333333333</v>
      </c>
      <c r="G44" s="31">
        <f t="shared" si="24"/>
        <v>0.69027777777777777</v>
      </c>
      <c r="H44" s="31">
        <f t="shared" si="25"/>
        <v>0.69097222222222221</v>
      </c>
      <c r="I44" s="31">
        <f t="shared" si="26"/>
        <v>0.69166666666666665</v>
      </c>
      <c r="J44" s="31">
        <f t="shared" si="27"/>
        <v>0.69236111111111109</v>
      </c>
      <c r="K44" s="31">
        <f t="shared" si="28"/>
        <v>0.69374999999999998</v>
      </c>
      <c r="L44" s="31" t="s">
        <v>11</v>
      </c>
      <c r="M44" s="31" t="s">
        <v>11</v>
      </c>
      <c r="N44" s="31" t="s">
        <v>11</v>
      </c>
      <c r="O44" s="31">
        <f t="shared" si="34"/>
        <v>0.69444444444444442</v>
      </c>
      <c r="P44" s="31">
        <f t="shared" si="29"/>
        <v>0.69513888888888886</v>
      </c>
      <c r="Q44" s="31">
        <f t="shared" si="30"/>
        <v>0.69652777777777775</v>
      </c>
      <c r="R44" s="31">
        <f t="shared" si="31"/>
        <v>0.69791666666666663</v>
      </c>
      <c r="S44" s="31">
        <f t="shared" si="32"/>
        <v>0.69930555555555551</v>
      </c>
      <c r="T44" s="27">
        <f t="shared" si="33"/>
        <v>0.70208333333333328</v>
      </c>
      <c r="U44" s="44"/>
    </row>
    <row r="45" spans="3:21" s="43" customFormat="1" ht="30.75" x14ac:dyDescent="0.3">
      <c r="C45" s="20">
        <v>0.73611111111111116</v>
      </c>
      <c r="D45" s="21">
        <f>+C45+$D$5</f>
        <v>0.7368055555555556</v>
      </c>
      <c r="E45" s="21">
        <f>+D45+$E$5</f>
        <v>0.73750000000000004</v>
      </c>
      <c r="F45" s="21">
        <f>+E45+$F$5</f>
        <v>0.73819444444444449</v>
      </c>
      <c r="G45" s="21">
        <f>+F45+$G$5</f>
        <v>0.73888888888888893</v>
      </c>
      <c r="H45" s="21">
        <f>+G45+$H$5</f>
        <v>0.73958333333333337</v>
      </c>
      <c r="I45" s="21">
        <f>+H45+$I$5</f>
        <v>0.74027777777777781</v>
      </c>
      <c r="J45" s="21">
        <f>+I45+$J$5</f>
        <v>0.74097222222222225</v>
      </c>
      <c r="K45" s="21">
        <f>+J45+$K$5</f>
        <v>0.74236111111111114</v>
      </c>
      <c r="L45" s="21" t="s">
        <v>11</v>
      </c>
      <c r="M45" s="21" t="s">
        <v>11</v>
      </c>
      <c r="N45" s="21" t="s">
        <v>11</v>
      </c>
      <c r="O45" s="21">
        <f>+K45+$O$5</f>
        <v>0.74305555555555558</v>
      </c>
      <c r="P45" s="21">
        <f>+O45+$P$5</f>
        <v>0.74375000000000002</v>
      </c>
      <c r="Q45" s="21">
        <f>+P45+$Q$5</f>
        <v>0.74513888888888891</v>
      </c>
      <c r="R45" s="21">
        <f>+Q45+$R$5</f>
        <v>0.74652777777777779</v>
      </c>
      <c r="S45" s="21">
        <f>+R45+$S$5</f>
        <v>0.74791666666666667</v>
      </c>
      <c r="T45" s="22">
        <f>+S45+$T$5</f>
        <v>0.75069444444444444</v>
      </c>
      <c r="U45" s="45"/>
    </row>
    <row r="46" spans="3:21" s="43" customFormat="1" ht="30.75" x14ac:dyDescent="0.3">
      <c r="C46" s="24">
        <v>0.72916666666666663</v>
      </c>
      <c r="D46" s="25">
        <f t="shared" si="21"/>
        <v>0.72986111111111107</v>
      </c>
      <c r="E46" s="25">
        <f t="shared" si="22"/>
        <v>0.73055555555555551</v>
      </c>
      <c r="F46" s="25">
        <f t="shared" si="23"/>
        <v>0.73124999999999996</v>
      </c>
      <c r="G46" s="25">
        <f t="shared" si="24"/>
        <v>0.7319444444444444</v>
      </c>
      <c r="H46" s="25">
        <f t="shared" si="25"/>
        <v>0.73263888888888884</v>
      </c>
      <c r="I46" s="25">
        <f t="shared" si="26"/>
        <v>0.73333333333333328</v>
      </c>
      <c r="J46" s="25">
        <f t="shared" si="27"/>
        <v>0.73402777777777772</v>
      </c>
      <c r="K46" s="25">
        <f t="shared" si="28"/>
        <v>0.73541666666666661</v>
      </c>
      <c r="L46" s="25" t="s">
        <v>11</v>
      </c>
      <c r="M46" s="25" t="s">
        <v>11</v>
      </c>
      <c r="N46" s="25" t="s">
        <v>11</v>
      </c>
      <c r="O46" s="25">
        <f t="shared" si="34"/>
        <v>0.73611111111111105</v>
      </c>
      <c r="P46" s="25">
        <f t="shared" si="29"/>
        <v>0.73680555555555549</v>
      </c>
      <c r="Q46" s="25">
        <f t="shared" si="30"/>
        <v>0.73819444444444438</v>
      </c>
      <c r="R46" s="25">
        <f t="shared" si="31"/>
        <v>0.73958333333333326</v>
      </c>
      <c r="S46" s="25">
        <f t="shared" si="32"/>
        <v>0.74097222222222214</v>
      </c>
      <c r="T46" s="26">
        <f t="shared" si="33"/>
        <v>0.74374999999999991</v>
      </c>
      <c r="U46" s="44"/>
    </row>
    <row r="47" spans="3:21" s="43" customFormat="1" ht="30.75" x14ac:dyDescent="0.3">
      <c r="C47" s="20">
        <v>0.79861111111111116</v>
      </c>
      <c r="D47" s="21">
        <f t="shared" si="21"/>
        <v>0.7993055555555556</v>
      </c>
      <c r="E47" s="21">
        <f t="shared" si="22"/>
        <v>0.8</v>
      </c>
      <c r="F47" s="21">
        <f t="shared" si="23"/>
        <v>0.80069444444444449</v>
      </c>
      <c r="G47" s="21">
        <f t="shared" si="24"/>
        <v>0.80138888888888893</v>
      </c>
      <c r="H47" s="21">
        <f t="shared" si="25"/>
        <v>0.80208333333333337</v>
      </c>
      <c r="I47" s="21">
        <f t="shared" si="26"/>
        <v>0.80277777777777781</v>
      </c>
      <c r="J47" s="21">
        <f t="shared" si="27"/>
        <v>0.80347222222222225</v>
      </c>
      <c r="K47" s="21">
        <f t="shared" si="28"/>
        <v>0.80486111111111114</v>
      </c>
      <c r="L47" s="21"/>
      <c r="M47" s="21"/>
      <c r="N47" s="21"/>
      <c r="O47" s="21">
        <f t="shared" si="34"/>
        <v>0.80555555555555558</v>
      </c>
      <c r="P47" s="21">
        <f t="shared" si="29"/>
        <v>0.80625000000000002</v>
      </c>
      <c r="Q47" s="21">
        <f t="shared" si="30"/>
        <v>0.80763888888888891</v>
      </c>
      <c r="R47" s="21">
        <f t="shared" si="31"/>
        <v>0.80902777777777779</v>
      </c>
      <c r="S47" s="21">
        <f t="shared" si="32"/>
        <v>0.81041666666666667</v>
      </c>
      <c r="T47" s="22">
        <f t="shared" si="33"/>
        <v>0.81319444444444444</v>
      </c>
      <c r="U47" s="45"/>
    </row>
    <row r="48" spans="3:21" s="43" customFormat="1" ht="31.5" thickBot="1" x14ac:dyDescent="0.35">
      <c r="C48" s="46">
        <v>0.79166666666666663</v>
      </c>
      <c r="D48" s="47">
        <f t="shared" si="21"/>
        <v>0.79236111111111107</v>
      </c>
      <c r="E48" s="47">
        <f t="shared" si="22"/>
        <v>0.79305555555555551</v>
      </c>
      <c r="F48" s="47">
        <f t="shared" si="23"/>
        <v>0.79374999999999996</v>
      </c>
      <c r="G48" s="47">
        <f t="shared" si="24"/>
        <v>0.7944444444444444</v>
      </c>
      <c r="H48" s="47">
        <f t="shared" si="25"/>
        <v>0.79513888888888884</v>
      </c>
      <c r="I48" s="47">
        <f t="shared" si="26"/>
        <v>0.79583333333333328</v>
      </c>
      <c r="J48" s="47">
        <f t="shared" si="27"/>
        <v>0.79652777777777772</v>
      </c>
      <c r="K48" s="47">
        <f t="shared" si="28"/>
        <v>0.79791666666666661</v>
      </c>
      <c r="L48" s="47" t="s">
        <v>11</v>
      </c>
      <c r="M48" s="47" t="s">
        <v>11</v>
      </c>
      <c r="N48" s="47" t="s">
        <v>11</v>
      </c>
      <c r="O48" s="47">
        <f t="shared" si="34"/>
        <v>0.79861111111111105</v>
      </c>
      <c r="P48" s="47">
        <f t="shared" si="29"/>
        <v>0.79930555555555549</v>
      </c>
      <c r="Q48" s="47">
        <f t="shared" si="30"/>
        <v>0.80069444444444438</v>
      </c>
      <c r="R48" s="47">
        <f t="shared" si="31"/>
        <v>0.80208333333333326</v>
      </c>
      <c r="S48" s="47">
        <f t="shared" si="32"/>
        <v>0.80347222222222214</v>
      </c>
      <c r="T48" s="48">
        <f t="shared" si="33"/>
        <v>0.80624999999999991</v>
      </c>
      <c r="U48" s="49"/>
    </row>
    <row r="49" spans="3:21" ht="24.75" customHeight="1" x14ac:dyDescent="0.1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3:21" ht="55.5" x14ac:dyDescent="0.15">
      <c r="C50" s="104" t="s">
        <v>21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</row>
    <row r="51" spans="3:21" ht="39.950000000000003" customHeight="1" thickBot="1" x14ac:dyDescent="0.45">
      <c r="C51" s="103" t="s">
        <v>9</v>
      </c>
      <c r="D51" s="10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"/>
      <c r="T51" s="2"/>
      <c r="U51" s="2"/>
    </row>
    <row r="52" spans="3:21" ht="39.950000000000003" hidden="1" customHeight="1" x14ac:dyDescent="0.15">
      <c r="C52" s="3"/>
      <c r="D52" s="3"/>
      <c r="E52" s="3"/>
      <c r="F52" s="3"/>
      <c r="G52" s="3"/>
      <c r="H52" s="3"/>
      <c r="I52" s="3"/>
      <c r="J52" s="9">
        <f>TIME(0,6,0)</f>
        <v>4.1666666666666666E-3</v>
      </c>
      <c r="K52" s="9">
        <f>TIME(0,3,0)</f>
        <v>2.0833333333333333E-3</v>
      </c>
      <c r="L52" s="9">
        <f>TIME(0,3,0)</f>
        <v>2.0833333333333333E-3</v>
      </c>
      <c r="M52" s="9"/>
      <c r="N52" s="9"/>
      <c r="O52" s="9"/>
      <c r="P52" s="3"/>
      <c r="Q52" s="3"/>
      <c r="R52" s="3"/>
      <c r="S52" s="3"/>
      <c r="T52" s="3"/>
      <c r="U52" s="3"/>
    </row>
    <row r="53" spans="3:21" ht="39.950000000000003" hidden="1" customHeight="1" thickBot="1" x14ac:dyDescent="0.2">
      <c r="C53" s="3"/>
      <c r="D53" s="9">
        <f>TIME(0,4,0)</f>
        <v>2.7777777777777779E-3</v>
      </c>
      <c r="E53" s="9">
        <f>TIME(0,2,0)</f>
        <v>1.3888888888888889E-3</v>
      </c>
      <c r="F53" s="9">
        <f>TIME(0,2,0)</f>
        <v>1.3888888888888889E-3</v>
      </c>
      <c r="G53" s="9">
        <f>TIME(0,2,0)</f>
        <v>1.3888888888888889E-3</v>
      </c>
      <c r="H53" s="9">
        <f>TIME(0,1,0)</f>
        <v>6.9444444444444447E-4</v>
      </c>
      <c r="I53" s="9">
        <f>TIME(0,1,0)</f>
        <v>6.9444444444444447E-4</v>
      </c>
      <c r="J53" s="9"/>
      <c r="K53" s="9"/>
      <c r="L53" s="9"/>
      <c r="M53" s="9">
        <f>TIME(0,1,0)</f>
        <v>6.9444444444444447E-4</v>
      </c>
      <c r="N53" s="9">
        <f>TIME(0,2,0)</f>
        <v>1.3888888888888889E-3</v>
      </c>
      <c r="O53" s="9">
        <f t="shared" ref="O53:U53" si="35">TIME(0,1,0)</f>
        <v>6.9444444444444447E-4</v>
      </c>
      <c r="P53" s="9">
        <f t="shared" si="35"/>
        <v>6.9444444444444447E-4</v>
      </c>
      <c r="Q53" s="9">
        <f t="shared" si="35"/>
        <v>6.9444444444444447E-4</v>
      </c>
      <c r="R53" s="9">
        <f t="shared" si="35"/>
        <v>6.9444444444444447E-4</v>
      </c>
      <c r="S53" s="9">
        <f t="shared" si="35"/>
        <v>6.9444444444444447E-4</v>
      </c>
      <c r="T53" s="9">
        <f t="shared" si="35"/>
        <v>6.9444444444444447E-4</v>
      </c>
      <c r="U53" s="9">
        <f t="shared" si="35"/>
        <v>6.9444444444444447E-4</v>
      </c>
    </row>
    <row r="54" spans="3:21" ht="39" customHeight="1" x14ac:dyDescent="0.15">
      <c r="C54" s="112" t="s">
        <v>30</v>
      </c>
      <c r="D54" s="114" t="s">
        <v>31</v>
      </c>
      <c r="E54" s="116" t="s">
        <v>25</v>
      </c>
      <c r="F54" s="86" t="s">
        <v>4</v>
      </c>
      <c r="G54" s="86" t="s">
        <v>7</v>
      </c>
      <c r="H54" s="86" t="s">
        <v>6</v>
      </c>
      <c r="I54" s="86" t="s">
        <v>8</v>
      </c>
      <c r="J54" s="88" t="s">
        <v>16</v>
      </c>
      <c r="K54" s="86" t="s">
        <v>3</v>
      </c>
      <c r="L54" s="88" t="s">
        <v>2</v>
      </c>
      <c r="M54" s="92" t="s">
        <v>18</v>
      </c>
      <c r="N54" s="86" t="s">
        <v>15</v>
      </c>
      <c r="O54" s="94" t="s">
        <v>19</v>
      </c>
      <c r="P54" s="88" t="s">
        <v>17</v>
      </c>
      <c r="Q54" s="86" t="s">
        <v>1</v>
      </c>
      <c r="R54" s="86" t="s">
        <v>14</v>
      </c>
      <c r="S54" s="86" t="s">
        <v>13</v>
      </c>
      <c r="T54" s="88" t="s">
        <v>12</v>
      </c>
      <c r="U54" s="90" t="s">
        <v>0</v>
      </c>
    </row>
    <row r="55" spans="3:21" ht="39" customHeight="1" thickBot="1" x14ac:dyDescent="0.2">
      <c r="C55" s="113"/>
      <c r="D55" s="115"/>
      <c r="E55" s="117"/>
      <c r="F55" s="87"/>
      <c r="G55" s="87"/>
      <c r="H55" s="87"/>
      <c r="I55" s="87"/>
      <c r="J55" s="89"/>
      <c r="K55" s="87"/>
      <c r="L55" s="89"/>
      <c r="M55" s="93"/>
      <c r="N55" s="87"/>
      <c r="O55" s="95"/>
      <c r="P55" s="89"/>
      <c r="Q55" s="87"/>
      <c r="R55" s="87"/>
      <c r="S55" s="87"/>
      <c r="T55" s="89"/>
      <c r="U55" s="91"/>
    </row>
    <row r="56" spans="3:21" s="43" customFormat="1" ht="30.75" x14ac:dyDescent="0.3">
      <c r="C56" s="33"/>
      <c r="D56" s="53">
        <v>0.33333333333333331</v>
      </c>
      <c r="E56" s="31">
        <f>+D56+$D$53</f>
        <v>0.33611111111111108</v>
      </c>
      <c r="F56" s="31">
        <f>+E56+$E$53</f>
        <v>0.33749999999999997</v>
      </c>
      <c r="G56" s="31">
        <f>+F56+$F$53</f>
        <v>0.33888888888888885</v>
      </c>
      <c r="H56" s="31">
        <f>+G56+$G$53</f>
        <v>0.34027777777777773</v>
      </c>
      <c r="I56" s="31">
        <f>+H56+$H$53</f>
        <v>0.34097222222222218</v>
      </c>
      <c r="J56" s="31" t="s">
        <v>11</v>
      </c>
      <c r="K56" s="31" t="s">
        <v>11</v>
      </c>
      <c r="L56" s="31" t="s">
        <v>11</v>
      </c>
      <c r="M56" s="31">
        <f>+I56+$M$53</f>
        <v>0.34166666666666662</v>
      </c>
      <c r="N56" s="31">
        <f>+M56+$N$53</f>
        <v>0.3430555555555555</v>
      </c>
      <c r="O56" s="31">
        <f>+N56+$O$53</f>
        <v>0.34374999999999994</v>
      </c>
      <c r="P56" s="31">
        <f>+O56+$P$53</f>
        <v>0.34444444444444439</v>
      </c>
      <c r="Q56" s="31">
        <f>+P56+$Q$53</f>
        <v>0.34513888888888883</v>
      </c>
      <c r="R56" s="31">
        <f>+Q56+$R$53</f>
        <v>0.34583333333333327</v>
      </c>
      <c r="S56" s="31">
        <f>+R56+$S$53</f>
        <v>0.34652777777777771</v>
      </c>
      <c r="T56" s="31">
        <f>+S56+$T$53</f>
        <v>0.34722222222222215</v>
      </c>
      <c r="U56" s="27">
        <f>+T56+$U$53</f>
        <v>0.3479166666666666</v>
      </c>
    </row>
    <row r="57" spans="3:21" s="43" customFormat="1" ht="30.75" x14ac:dyDescent="0.3">
      <c r="C57" s="35"/>
      <c r="D57" s="52">
        <v>0.35416666666666669</v>
      </c>
      <c r="E57" s="29">
        <f t="shared" ref="E57:E70" si="36">+D57+$D$53</f>
        <v>0.35694444444444445</v>
      </c>
      <c r="F57" s="29">
        <f t="shared" ref="F57:F70" si="37">+E57+$E$53</f>
        <v>0.35833333333333334</v>
      </c>
      <c r="G57" s="29">
        <f t="shared" ref="G57:G70" si="38">+F57+$F$53</f>
        <v>0.35972222222222222</v>
      </c>
      <c r="H57" s="29">
        <f t="shared" ref="H57:H70" si="39">+G57+$G$53</f>
        <v>0.3611111111111111</v>
      </c>
      <c r="I57" s="29">
        <f t="shared" ref="I57:I70" si="40">+H57+$H$53</f>
        <v>0.36180555555555555</v>
      </c>
      <c r="J57" s="29" t="s">
        <v>11</v>
      </c>
      <c r="K57" s="29" t="s">
        <v>11</v>
      </c>
      <c r="L57" s="29" t="s">
        <v>11</v>
      </c>
      <c r="M57" s="29">
        <f t="shared" ref="M57:M80" si="41">+I57+$M$53</f>
        <v>0.36249999999999999</v>
      </c>
      <c r="N57" s="29">
        <f t="shared" ref="N57:N70" si="42">+M57+$N$53</f>
        <v>0.36388888888888887</v>
      </c>
      <c r="O57" s="29">
        <f t="shared" ref="O57:O80" si="43">+N57+$O$53</f>
        <v>0.36458333333333331</v>
      </c>
      <c r="P57" s="29">
        <f t="shared" ref="P57:P80" si="44">+O57+$P$53</f>
        <v>0.36527777777777776</v>
      </c>
      <c r="Q57" s="29">
        <f t="shared" ref="Q57:Q80" si="45">+P57+$Q$53</f>
        <v>0.3659722222222222</v>
      </c>
      <c r="R57" s="29">
        <f t="shared" ref="R57:R80" si="46">+Q57+$R$53</f>
        <v>0.36666666666666664</v>
      </c>
      <c r="S57" s="29">
        <f t="shared" ref="S57:S80" si="47">+R57+$S$53</f>
        <v>0.36736111111111108</v>
      </c>
      <c r="T57" s="29">
        <f t="shared" ref="T57:T80" si="48">+S57+$T$53</f>
        <v>0.36805555555555552</v>
      </c>
      <c r="U57" s="23">
        <f t="shared" ref="U57:U80" si="49">+T57+$U$53</f>
        <v>0.36874999999999997</v>
      </c>
    </row>
    <row r="58" spans="3:21" s="43" customFormat="1" ht="30.75" x14ac:dyDescent="0.3">
      <c r="C58" s="33"/>
      <c r="D58" s="53">
        <v>0.375</v>
      </c>
      <c r="E58" s="31">
        <f t="shared" si="36"/>
        <v>0.37777777777777777</v>
      </c>
      <c r="F58" s="31">
        <f t="shared" si="37"/>
        <v>0.37916666666666665</v>
      </c>
      <c r="G58" s="31">
        <f t="shared" si="38"/>
        <v>0.38055555555555554</v>
      </c>
      <c r="H58" s="31">
        <f t="shared" si="39"/>
        <v>0.38194444444444442</v>
      </c>
      <c r="I58" s="31">
        <f t="shared" si="40"/>
        <v>0.38263888888888886</v>
      </c>
      <c r="J58" s="31" t="s">
        <v>11</v>
      </c>
      <c r="K58" s="31" t="s">
        <v>11</v>
      </c>
      <c r="L58" s="31" t="s">
        <v>11</v>
      </c>
      <c r="M58" s="31">
        <f t="shared" si="41"/>
        <v>0.3833333333333333</v>
      </c>
      <c r="N58" s="31">
        <f t="shared" si="42"/>
        <v>0.38472222222222219</v>
      </c>
      <c r="O58" s="31">
        <f t="shared" si="43"/>
        <v>0.38541666666666663</v>
      </c>
      <c r="P58" s="31">
        <f t="shared" si="44"/>
        <v>0.38611111111111107</v>
      </c>
      <c r="Q58" s="31">
        <f t="shared" si="45"/>
        <v>0.38680555555555551</v>
      </c>
      <c r="R58" s="31">
        <f t="shared" si="46"/>
        <v>0.38749999999999996</v>
      </c>
      <c r="S58" s="31">
        <f t="shared" si="47"/>
        <v>0.3881944444444444</v>
      </c>
      <c r="T58" s="31">
        <f t="shared" si="48"/>
        <v>0.38888888888888884</v>
      </c>
      <c r="U58" s="27">
        <f t="shared" si="49"/>
        <v>0.38958333333333328</v>
      </c>
    </row>
    <row r="59" spans="3:21" s="43" customFormat="1" ht="30.75" x14ac:dyDescent="0.3">
      <c r="C59" s="35">
        <v>0.38194444444444442</v>
      </c>
      <c r="D59" s="52" t="s">
        <v>11</v>
      </c>
      <c r="E59" s="29" t="s">
        <v>11</v>
      </c>
      <c r="F59" s="29" t="s">
        <v>11</v>
      </c>
      <c r="G59" s="29" t="s">
        <v>11</v>
      </c>
      <c r="H59" s="29" t="s">
        <v>11</v>
      </c>
      <c r="I59" s="29" t="s">
        <v>11</v>
      </c>
      <c r="J59" s="29">
        <f>+C59+$J$52</f>
        <v>0.38611111111111107</v>
      </c>
      <c r="K59" s="29">
        <f>+J59+$K$52</f>
        <v>0.3881944444444444</v>
      </c>
      <c r="L59" s="29">
        <f>+K59+$L$52</f>
        <v>0.39027777777777772</v>
      </c>
      <c r="M59" s="29" t="s">
        <v>11</v>
      </c>
      <c r="N59" s="29">
        <f>+L59+$N$53</f>
        <v>0.39166666666666661</v>
      </c>
      <c r="O59" s="29">
        <f t="shared" si="43"/>
        <v>0.39236111111111105</v>
      </c>
      <c r="P59" s="29">
        <f t="shared" si="44"/>
        <v>0.39305555555555549</v>
      </c>
      <c r="Q59" s="29">
        <f t="shared" si="45"/>
        <v>0.39374999999999993</v>
      </c>
      <c r="R59" s="29">
        <f t="shared" si="46"/>
        <v>0.39444444444444438</v>
      </c>
      <c r="S59" s="29">
        <f t="shared" si="47"/>
        <v>0.39513888888888882</v>
      </c>
      <c r="T59" s="29">
        <f t="shared" si="48"/>
        <v>0.39583333333333326</v>
      </c>
      <c r="U59" s="23">
        <f t="shared" si="49"/>
        <v>0.3965277777777777</v>
      </c>
    </row>
    <row r="60" spans="3:21" s="43" customFormat="1" ht="30.75" x14ac:dyDescent="0.3">
      <c r="C60" s="33"/>
      <c r="D60" s="53">
        <v>0.39583333333333331</v>
      </c>
      <c r="E60" s="31">
        <f t="shared" si="36"/>
        <v>0.39861111111111108</v>
      </c>
      <c r="F60" s="31">
        <f t="shared" si="37"/>
        <v>0.39999999999999997</v>
      </c>
      <c r="G60" s="31">
        <f t="shared" si="38"/>
        <v>0.40138888888888885</v>
      </c>
      <c r="H60" s="31">
        <f t="shared" si="39"/>
        <v>0.40277777777777773</v>
      </c>
      <c r="I60" s="31">
        <f t="shared" si="40"/>
        <v>0.40347222222222218</v>
      </c>
      <c r="J60" s="31" t="s">
        <v>11</v>
      </c>
      <c r="K60" s="31" t="s">
        <v>11</v>
      </c>
      <c r="L60" s="31" t="s">
        <v>11</v>
      </c>
      <c r="M60" s="31">
        <f t="shared" si="41"/>
        <v>0.40416666666666662</v>
      </c>
      <c r="N60" s="31">
        <f t="shared" si="42"/>
        <v>0.4055555555555555</v>
      </c>
      <c r="O60" s="31">
        <f t="shared" si="43"/>
        <v>0.40624999999999994</v>
      </c>
      <c r="P60" s="31">
        <f t="shared" si="44"/>
        <v>0.40694444444444439</v>
      </c>
      <c r="Q60" s="31">
        <f t="shared" si="45"/>
        <v>0.40763888888888883</v>
      </c>
      <c r="R60" s="31">
        <f t="shared" si="46"/>
        <v>0.40833333333333327</v>
      </c>
      <c r="S60" s="31">
        <f t="shared" si="47"/>
        <v>0.40902777777777771</v>
      </c>
      <c r="T60" s="31">
        <f t="shared" si="48"/>
        <v>0.40972222222222215</v>
      </c>
      <c r="U60" s="27">
        <f t="shared" si="49"/>
        <v>0.4104166666666666</v>
      </c>
    </row>
    <row r="61" spans="3:21" s="43" customFormat="1" ht="30.75" x14ac:dyDescent="0.3">
      <c r="C61" s="35"/>
      <c r="D61" s="52">
        <v>0.44791666666666669</v>
      </c>
      <c r="E61" s="29">
        <f t="shared" si="36"/>
        <v>0.45069444444444445</v>
      </c>
      <c r="F61" s="29">
        <f t="shared" si="37"/>
        <v>0.45208333333333334</v>
      </c>
      <c r="G61" s="29">
        <f t="shared" si="38"/>
        <v>0.45347222222222222</v>
      </c>
      <c r="H61" s="29">
        <f t="shared" si="39"/>
        <v>0.4548611111111111</v>
      </c>
      <c r="I61" s="29">
        <f t="shared" si="40"/>
        <v>0.45555555555555555</v>
      </c>
      <c r="J61" s="29" t="s">
        <v>11</v>
      </c>
      <c r="K61" s="29" t="s">
        <v>11</v>
      </c>
      <c r="L61" s="29" t="s">
        <v>11</v>
      </c>
      <c r="M61" s="29">
        <f t="shared" si="41"/>
        <v>0.45624999999999999</v>
      </c>
      <c r="N61" s="29">
        <f t="shared" si="42"/>
        <v>0.45763888888888887</v>
      </c>
      <c r="O61" s="29">
        <f t="shared" si="43"/>
        <v>0.45833333333333331</v>
      </c>
      <c r="P61" s="29">
        <f t="shared" si="44"/>
        <v>0.45902777777777776</v>
      </c>
      <c r="Q61" s="29">
        <f t="shared" si="45"/>
        <v>0.4597222222222222</v>
      </c>
      <c r="R61" s="29">
        <f t="shared" si="46"/>
        <v>0.46041666666666664</v>
      </c>
      <c r="S61" s="29">
        <f t="shared" si="47"/>
        <v>0.46111111111111108</v>
      </c>
      <c r="T61" s="29">
        <f t="shared" si="48"/>
        <v>0.46180555555555552</v>
      </c>
      <c r="U61" s="23">
        <f t="shared" si="49"/>
        <v>0.46249999999999997</v>
      </c>
    </row>
    <row r="62" spans="3:21" s="43" customFormat="1" ht="30.75" x14ac:dyDescent="0.3">
      <c r="C62" s="33"/>
      <c r="D62" s="53">
        <v>0.47916666666666669</v>
      </c>
      <c r="E62" s="31">
        <f t="shared" si="36"/>
        <v>0.48194444444444445</v>
      </c>
      <c r="F62" s="31">
        <f t="shared" si="37"/>
        <v>0.48333333333333334</v>
      </c>
      <c r="G62" s="31">
        <f t="shared" si="38"/>
        <v>0.48472222222222222</v>
      </c>
      <c r="H62" s="31">
        <f t="shared" si="39"/>
        <v>0.4861111111111111</v>
      </c>
      <c r="I62" s="31">
        <f t="shared" si="40"/>
        <v>0.48680555555555555</v>
      </c>
      <c r="J62" s="31" t="s">
        <v>11</v>
      </c>
      <c r="K62" s="31" t="s">
        <v>11</v>
      </c>
      <c r="L62" s="31" t="s">
        <v>11</v>
      </c>
      <c r="M62" s="31">
        <f t="shared" si="41"/>
        <v>0.48749999999999999</v>
      </c>
      <c r="N62" s="31">
        <f t="shared" si="42"/>
        <v>0.48888888888888887</v>
      </c>
      <c r="O62" s="31">
        <f t="shared" si="43"/>
        <v>0.48958333333333331</v>
      </c>
      <c r="P62" s="31">
        <f t="shared" si="44"/>
        <v>0.49027777777777776</v>
      </c>
      <c r="Q62" s="31">
        <f t="shared" si="45"/>
        <v>0.4909722222222222</v>
      </c>
      <c r="R62" s="31">
        <f t="shared" si="46"/>
        <v>0.49166666666666664</v>
      </c>
      <c r="S62" s="31">
        <f t="shared" si="47"/>
        <v>0.49236111111111108</v>
      </c>
      <c r="T62" s="31">
        <f t="shared" si="48"/>
        <v>0.49305555555555552</v>
      </c>
      <c r="U62" s="27">
        <f t="shared" si="49"/>
        <v>0.49374999999999997</v>
      </c>
    </row>
    <row r="63" spans="3:21" s="43" customFormat="1" ht="30.75" x14ac:dyDescent="0.3">
      <c r="C63" s="35"/>
      <c r="D63" s="52">
        <v>0.52083333333333337</v>
      </c>
      <c r="E63" s="29">
        <f t="shared" si="36"/>
        <v>0.52361111111111114</v>
      </c>
      <c r="F63" s="29">
        <f t="shared" si="37"/>
        <v>0.52500000000000002</v>
      </c>
      <c r="G63" s="29">
        <f t="shared" si="38"/>
        <v>0.52638888888888891</v>
      </c>
      <c r="H63" s="29">
        <f t="shared" si="39"/>
        <v>0.52777777777777779</v>
      </c>
      <c r="I63" s="29">
        <f t="shared" si="40"/>
        <v>0.52847222222222223</v>
      </c>
      <c r="J63" s="29" t="s">
        <v>11</v>
      </c>
      <c r="K63" s="29" t="s">
        <v>11</v>
      </c>
      <c r="L63" s="29" t="s">
        <v>11</v>
      </c>
      <c r="M63" s="29">
        <f t="shared" si="41"/>
        <v>0.52916666666666667</v>
      </c>
      <c r="N63" s="29">
        <f t="shared" si="42"/>
        <v>0.53055555555555556</v>
      </c>
      <c r="O63" s="29">
        <f t="shared" si="43"/>
        <v>0.53125</v>
      </c>
      <c r="P63" s="29">
        <f t="shared" si="44"/>
        <v>0.53194444444444444</v>
      </c>
      <c r="Q63" s="29">
        <f t="shared" si="45"/>
        <v>0.53263888888888888</v>
      </c>
      <c r="R63" s="29">
        <f t="shared" si="46"/>
        <v>0.53333333333333333</v>
      </c>
      <c r="S63" s="29">
        <f t="shared" si="47"/>
        <v>0.53402777777777777</v>
      </c>
      <c r="T63" s="29">
        <f t="shared" si="48"/>
        <v>0.53472222222222221</v>
      </c>
      <c r="U63" s="23">
        <f t="shared" si="49"/>
        <v>0.53541666666666665</v>
      </c>
    </row>
    <row r="64" spans="3:21" s="43" customFormat="1" ht="30.75" x14ac:dyDescent="0.3">
      <c r="C64" s="33"/>
      <c r="D64" s="53">
        <v>0.54166666666666663</v>
      </c>
      <c r="E64" s="31">
        <f t="shared" si="36"/>
        <v>0.5444444444444444</v>
      </c>
      <c r="F64" s="31">
        <f t="shared" si="37"/>
        <v>0.54583333333333328</v>
      </c>
      <c r="G64" s="31">
        <f t="shared" si="38"/>
        <v>0.54722222222222217</v>
      </c>
      <c r="H64" s="31">
        <f t="shared" si="39"/>
        <v>0.54861111111111105</v>
      </c>
      <c r="I64" s="31">
        <f t="shared" si="40"/>
        <v>0.54930555555555549</v>
      </c>
      <c r="J64" s="31" t="s">
        <v>11</v>
      </c>
      <c r="K64" s="31" t="s">
        <v>11</v>
      </c>
      <c r="L64" s="31" t="s">
        <v>11</v>
      </c>
      <c r="M64" s="31">
        <f t="shared" si="41"/>
        <v>0.54999999999999993</v>
      </c>
      <c r="N64" s="31">
        <f t="shared" si="42"/>
        <v>0.55138888888888882</v>
      </c>
      <c r="O64" s="31">
        <f t="shared" si="43"/>
        <v>0.55208333333333326</v>
      </c>
      <c r="P64" s="31">
        <f t="shared" si="44"/>
        <v>0.5527777777777777</v>
      </c>
      <c r="Q64" s="31">
        <f t="shared" si="45"/>
        <v>0.55347222222222214</v>
      </c>
      <c r="R64" s="31">
        <f t="shared" si="46"/>
        <v>0.55416666666666659</v>
      </c>
      <c r="S64" s="31">
        <f t="shared" si="47"/>
        <v>0.55486111111111103</v>
      </c>
      <c r="T64" s="31">
        <f t="shared" si="48"/>
        <v>0.55555555555555547</v>
      </c>
      <c r="U64" s="27">
        <f t="shared" si="49"/>
        <v>0.55624999999999991</v>
      </c>
    </row>
    <row r="65" spans="3:21" s="43" customFormat="1" ht="30.75" x14ac:dyDescent="0.3">
      <c r="C65" s="35"/>
      <c r="D65" s="52">
        <v>0.5625</v>
      </c>
      <c r="E65" s="29">
        <f t="shared" si="36"/>
        <v>0.56527777777777777</v>
      </c>
      <c r="F65" s="29">
        <f t="shared" si="37"/>
        <v>0.56666666666666665</v>
      </c>
      <c r="G65" s="29">
        <f t="shared" si="38"/>
        <v>0.56805555555555554</v>
      </c>
      <c r="H65" s="29">
        <f t="shared" si="39"/>
        <v>0.56944444444444442</v>
      </c>
      <c r="I65" s="29">
        <f t="shared" si="40"/>
        <v>0.57013888888888886</v>
      </c>
      <c r="J65" s="29" t="s">
        <v>11</v>
      </c>
      <c r="K65" s="29" t="s">
        <v>11</v>
      </c>
      <c r="L65" s="29" t="s">
        <v>11</v>
      </c>
      <c r="M65" s="29">
        <f t="shared" si="41"/>
        <v>0.5708333333333333</v>
      </c>
      <c r="N65" s="29">
        <f t="shared" si="42"/>
        <v>0.57222222222222219</v>
      </c>
      <c r="O65" s="29">
        <f t="shared" si="43"/>
        <v>0.57291666666666663</v>
      </c>
      <c r="P65" s="29">
        <f t="shared" si="44"/>
        <v>0.57361111111111107</v>
      </c>
      <c r="Q65" s="29">
        <f t="shared" si="45"/>
        <v>0.57430555555555551</v>
      </c>
      <c r="R65" s="29">
        <f t="shared" si="46"/>
        <v>0.57499999999999996</v>
      </c>
      <c r="S65" s="29">
        <f t="shared" si="47"/>
        <v>0.5756944444444444</v>
      </c>
      <c r="T65" s="29">
        <f t="shared" si="48"/>
        <v>0.57638888888888884</v>
      </c>
      <c r="U65" s="23">
        <f t="shared" si="49"/>
        <v>0.57708333333333328</v>
      </c>
    </row>
    <row r="66" spans="3:21" s="43" customFormat="1" ht="30.75" x14ac:dyDescent="0.3">
      <c r="C66" s="33"/>
      <c r="D66" s="53">
        <v>0.61458333333333337</v>
      </c>
      <c r="E66" s="31">
        <f>+D66+$D$53</f>
        <v>0.61736111111111114</v>
      </c>
      <c r="F66" s="31">
        <f>+E66+$E$53</f>
        <v>0.61875000000000002</v>
      </c>
      <c r="G66" s="31">
        <f>+F66+$F$53</f>
        <v>0.62013888888888891</v>
      </c>
      <c r="H66" s="31">
        <f>+G66+$G$53</f>
        <v>0.62152777777777779</v>
      </c>
      <c r="I66" s="31">
        <f>+H66+$H$53</f>
        <v>0.62222222222222223</v>
      </c>
      <c r="J66" s="31" t="s">
        <v>11</v>
      </c>
      <c r="K66" s="31" t="s">
        <v>11</v>
      </c>
      <c r="L66" s="31" t="s">
        <v>11</v>
      </c>
      <c r="M66" s="31">
        <f>+I66+$M$53</f>
        <v>0.62291666666666667</v>
      </c>
      <c r="N66" s="31">
        <f>+M66+$N$53</f>
        <v>0.62430555555555556</v>
      </c>
      <c r="O66" s="31">
        <f>+N66+$O$53</f>
        <v>0.625</v>
      </c>
      <c r="P66" s="31">
        <f>+O66+$P$53</f>
        <v>0.62569444444444444</v>
      </c>
      <c r="Q66" s="31">
        <f>+P66+$Q$53</f>
        <v>0.62638888888888888</v>
      </c>
      <c r="R66" s="31">
        <f>+Q66+$R$53</f>
        <v>0.62708333333333333</v>
      </c>
      <c r="S66" s="31">
        <f>+R66+$S$53</f>
        <v>0.62777777777777777</v>
      </c>
      <c r="T66" s="31">
        <f>+S66+$T$53</f>
        <v>0.62847222222222221</v>
      </c>
      <c r="U66" s="27">
        <f>+T66+$U$53</f>
        <v>0.62916666666666665</v>
      </c>
    </row>
    <row r="67" spans="3:21" s="43" customFormat="1" ht="30.75" x14ac:dyDescent="0.3">
      <c r="C67" s="35"/>
      <c r="D67" s="52">
        <v>0.64583333333333337</v>
      </c>
      <c r="E67" s="29">
        <f t="shared" si="36"/>
        <v>0.64861111111111114</v>
      </c>
      <c r="F67" s="29">
        <f t="shared" si="37"/>
        <v>0.65</v>
      </c>
      <c r="G67" s="29">
        <f t="shared" si="38"/>
        <v>0.65138888888888891</v>
      </c>
      <c r="H67" s="29">
        <f t="shared" si="39"/>
        <v>0.65277777777777779</v>
      </c>
      <c r="I67" s="29">
        <f t="shared" si="40"/>
        <v>0.65347222222222223</v>
      </c>
      <c r="J67" s="29" t="s">
        <v>11</v>
      </c>
      <c r="K67" s="29" t="s">
        <v>11</v>
      </c>
      <c r="L67" s="29" t="s">
        <v>11</v>
      </c>
      <c r="M67" s="29">
        <f t="shared" si="41"/>
        <v>0.65416666666666667</v>
      </c>
      <c r="N67" s="29">
        <f t="shared" si="42"/>
        <v>0.65555555555555556</v>
      </c>
      <c r="O67" s="29">
        <f t="shared" si="43"/>
        <v>0.65625</v>
      </c>
      <c r="P67" s="29">
        <f t="shared" si="44"/>
        <v>0.65694444444444444</v>
      </c>
      <c r="Q67" s="29">
        <f t="shared" si="45"/>
        <v>0.65763888888888888</v>
      </c>
      <c r="R67" s="29">
        <f t="shared" si="46"/>
        <v>0.65833333333333333</v>
      </c>
      <c r="S67" s="29">
        <f t="shared" si="47"/>
        <v>0.65902777777777777</v>
      </c>
      <c r="T67" s="29">
        <f t="shared" si="48"/>
        <v>0.65972222222222221</v>
      </c>
      <c r="U67" s="23">
        <f t="shared" si="49"/>
        <v>0.66041666666666665</v>
      </c>
    </row>
    <row r="68" spans="3:21" s="43" customFormat="1" ht="30.75" x14ac:dyDescent="0.3">
      <c r="C68" s="33"/>
      <c r="D68" s="53">
        <v>0.6875</v>
      </c>
      <c r="E68" s="31">
        <f t="shared" si="36"/>
        <v>0.69027777777777777</v>
      </c>
      <c r="F68" s="31">
        <f t="shared" si="37"/>
        <v>0.69166666666666665</v>
      </c>
      <c r="G68" s="31">
        <f t="shared" si="38"/>
        <v>0.69305555555555554</v>
      </c>
      <c r="H68" s="31">
        <f t="shared" si="39"/>
        <v>0.69444444444444442</v>
      </c>
      <c r="I68" s="31">
        <f t="shared" si="40"/>
        <v>0.69513888888888886</v>
      </c>
      <c r="J68" s="31" t="s">
        <v>11</v>
      </c>
      <c r="K68" s="31" t="s">
        <v>11</v>
      </c>
      <c r="L68" s="31" t="s">
        <v>11</v>
      </c>
      <c r="M68" s="31">
        <f t="shared" si="41"/>
        <v>0.6958333333333333</v>
      </c>
      <c r="N68" s="31">
        <f t="shared" si="42"/>
        <v>0.69722222222222219</v>
      </c>
      <c r="O68" s="31">
        <f t="shared" si="43"/>
        <v>0.69791666666666663</v>
      </c>
      <c r="P68" s="31">
        <f t="shared" si="44"/>
        <v>0.69861111111111107</v>
      </c>
      <c r="Q68" s="31">
        <f t="shared" si="45"/>
        <v>0.69930555555555551</v>
      </c>
      <c r="R68" s="31">
        <f t="shared" si="46"/>
        <v>0.7</v>
      </c>
      <c r="S68" s="31">
        <f t="shared" si="47"/>
        <v>0.7006944444444444</v>
      </c>
      <c r="T68" s="31">
        <f t="shared" si="48"/>
        <v>0.70138888888888884</v>
      </c>
      <c r="U68" s="27">
        <f t="shared" si="49"/>
        <v>0.70208333333333328</v>
      </c>
    </row>
    <row r="69" spans="3:21" s="43" customFormat="1" ht="30.75" x14ac:dyDescent="0.3">
      <c r="C69" s="35"/>
      <c r="D69" s="52">
        <f>TIME(17,0,0)</f>
        <v>0.70833333333333337</v>
      </c>
      <c r="E69" s="29">
        <f t="shared" si="36"/>
        <v>0.71111111111111114</v>
      </c>
      <c r="F69" s="29">
        <f t="shared" si="37"/>
        <v>0.71250000000000002</v>
      </c>
      <c r="G69" s="29">
        <f t="shared" si="38"/>
        <v>0.71388888888888891</v>
      </c>
      <c r="H69" s="29">
        <f t="shared" si="39"/>
        <v>0.71527777777777779</v>
      </c>
      <c r="I69" s="29">
        <f t="shared" si="40"/>
        <v>0.71597222222222223</v>
      </c>
      <c r="J69" s="29" t="s">
        <v>11</v>
      </c>
      <c r="K69" s="29" t="s">
        <v>11</v>
      </c>
      <c r="L69" s="29" t="s">
        <v>11</v>
      </c>
      <c r="M69" s="29">
        <f t="shared" si="41"/>
        <v>0.71666666666666667</v>
      </c>
      <c r="N69" s="29">
        <f t="shared" si="42"/>
        <v>0.71805555555555556</v>
      </c>
      <c r="O69" s="29">
        <f t="shared" si="43"/>
        <v>0.71875</v>
      </c>
      <c r="P69" s="29">
        <f t="shared" si="44"/>
        <v>0.71944444444444444</v>
      </c>
      <c r="Q69" s="29">
        <f t="shared" si="45"/>
        <v>0.72013888888888888</v>
      </c>
      <c r="R69" s="29">
        <f t="shared" si="46"/>
        <v>0.72083333333333333</v>
      </c>
      <c r="S69" s="29">
        <f t="shared" si="47"/>
        <v>0.72152777777777777</v>
      </c>
      <c r="T69" s="29">
        <f t="shared" si="48"/>
        <v>0.72222222222222221</v>
      </c>
      <c r="U69" s="23">
        <f t="shared" si="49"/>
        <v>0.72291666666666665</v>
      </c>
    </row>
    <row r="70" spans="3:21" s="43" customFormat="1" ht="30.75" x14ac:dyDescent="0.3">
      <c r="C70" s="33"/>
      <c r="D70" s="53">
        <v>0.72916666666666663</v>
      </c>
      <c r="E70" s="31">
        <f t="shared" si="36"/>
        <v>0.7319444444444444</v>
      </c>
      <c r="F70" s="31">
        <f t="shared" si="37"/>
        <v>0.73333333333333328</v>
      </c>
      <c r="G70" s="31">
        <f t="shared" si="38"/>
        <v>0.73472222222222217</v>
      </c>
      <c r="H70" s="31">
        <f t="shared" si="39"/>
        <v>0.73611111111111105</v>
      </c>
      <c r="I70" s="31">
        <f t="shared" si="40"/>
        <v>0.73680555555555549</v>
      </c>
      <c r="J70" s="31" t="s">
        <v>11</v>
      </c>
      <c r="K70" s="31" t="s">
        <v>11</v>
      </c>
      <c r="L70" s="31" t="s">
        <v>11</v>
      </c>
      <c r="M70" s="31">
        <f>+I70+$M$53</f>
        <v>0.73749999999999993</v>
      </c>
      <c r="N70" s="31">
        <f t="shared" si="42"/>
        <v>0.73888888888888882</v>
      </c>
      <c r="O70" s="31">
        <f t="shared" si="43"/>
        <v>0.73958333333333326</v>
      </c>
      <c r="P70" s="31">
        <f t="shared" si="44"/>
        <v>0.7402777777777777</v>
      </c>
      <c r="Q70" s="31">
        <f t="shared" si="45"/>
        <v>0.74097222222222214</v>
      </c>
      <c r="R70" s="31">
        <f t="shared" si="46"/>
        <v>0.74166666666666659</v>
      </c>
      <c r="S70" s="31">
        <f t="shared" si="47"/>
        <v>0.74236111111111103</v>
      </c>
      <c r="T70" s="31">
        <f t="shared" si="48"/>
        <v>0.74305555555555547</v>
      </c>
      <c r="U70" s="27">
        <f t="shared" si="49"/>
        <v>0.74374999999999991</v>
      </c>
    </row>
    <row r="71" spans="3:21" s="43" customFormat="1" ht="30.75" x14ac:dyDescent="0.3">
      <c r="C71" s="36">
        <v>0.75</v>
      </c>
      <c r="D71" s="50" t="s">
        <v>11</v>
      </c>
      <c r="E71" s="21" t="s">
        <v>11</v>
      </c>
      <c r="F71" s="21" t="s">
        <v>11</v>
      </c>
      <c r="G71" s="21" t="s">
        <v>11</v>
      </c>
      <c r="H71" s="21" t="s">
        <v>11</v>
      </c>
      <c r="I71" s="21" t="s">
        <v>11</v>
      </c>
      <c r="J71" s="21">
        <f>+C71+$J$52</f>
        <v>0.75416666666666665</v>
      </c>
      <c r="K71" s="21">
        <f>+J71+$K$52</f>
        <v>0.75624999999999998</v>
      </c>
      <c r="L71" s="21">
        <f>+K71+$L$52</f>
        <v>0.7583333333333333</v>
      </c>
      <c r="M71" s="21" t="s">
        <v>11</v>
      </c>
      <c r="N71" s="21">
        <f>+L71+$N$53</f>
        <v>0.75972222222222219</v>
      </c>
      <c r="O71" s="21">
        <f>+N71+$O$53</f>
        <v>0.76041666666666663</v>
      </c>
      <c r="P71" s="21">
        <f>+O71+$P$53</f>
        <v>0.76111111111111107</v>
      </c>
      <c r="Q71" s="21">
        <f>+P71+$Q$53</f>
        <v>0.76180555555555551</v>
      </c>
      <c r="R71" s="21">
        <f>+Q71+$R$53</f>
        <v>0.76249999999999996</v>
      </c>
      <c r="S71" s="21">
        <f>+R71+$S$53</f>
        <v>0.7631944444444444</v>
      </c>
      <c r="T71" s="21">
        <f>+S71+$T$53</f>
        <v>0.76388888888888884</v>
      </c>
      <c r="U71" s="22">
        <f>+T71+$U$53</f>
        <v>0.76458333333333328</v>
      </c>
    </row>
    <row r="72" spans="3:21" s="43" customFormat="1" ht="30.75" x14ac:dyDescent="0.3">
      <c r="C72" s="33"/>
      <c r="D72" s="51">
        <v>0.75</v>
      </c>
      <c r="E72" s="25">
        <f>+D72+$D$53</f>
        <v>0.75277777777777777</v>
      </c>
      <c r="F72" s="25">
        <f>+E72+$E$53</f>
        <v>0.75416666666666665</v>
      </c>
      <c r="G72" s="25">
        <f>+F72+$F$53</f>
        <v>0.75555555555555554</v>
      </c>
      <c r="H72" s="25">
        <f>+G72+$G$53</f>
        <v>0.75694444444444442</v>
      </c>
      <c r="I72" s="25">
        <f>+H72+$H$53</f>
        <v>0.75763888888888886</v>
      </c>
      <c r="J72" s="25" t="s">
        <v>11</v>
      </c>
      <c r="K72" s="25" t="s">
        <v>11</v>
      </c>
      <c r="L72" s="25" t="s">
        <v>11</v>
      </c>
      <c r="M72" s="25">
        <f>+I72+$M$53</f>
        <v>0.7583333333333333</v>
      </c>
      <c r="N72" s="25">
        <f>+M72+$N$53</f>
        <v>0.75972222222222219</v>
      </c>
      <c r="O72" s="25">
        <f>+N72+$O$53</f>
        <v>0.76041666666666663</v>
      </c>
      <c r="P72" s="25">
        <f>+O72+$P$53</f>
        <v>0.76111111111111107</v>
      </c>
      <c r="Q72" s="25">
        <f>+P72+$Q$53</f>
        <v>0.76180555555555551</v>
      </c>
      <c r="R72" s="25">
        <f>+Q72+$R$53</f>
        <v>0.76249999999999996</v>
      </c>
      <c r="S72" s="25">
        <f>+R72+$S$53</f>
        <v>0.7631944444444444</v>
      </c>
      <c r="T72" s="25">
        <f>+S72+$T$53</f>
        <v>0.76388888888888884</v>
      </c>
      <c r="U72" s="26">
        <f>+T72+$U$53</f>
        <v>0.76458333333333328</v>
      </c>
    </row>
    <row r="73" spans="3:21" s="43" customFormat="1" ht="30.75" x14ac:dyDescent="0.3">
      <c r="C73" s="35"/>
      <c r="D73" s="50">
        <v>0.75694444444444453</v>
      </c>
      <c r="E73" s="21">
        <f>+D73+$D$53</f>
        <v>0.7597222222222223</v>
      </c>
      <c r="F73" s="21">
        <f>+E73+$E$53</f>
        <v>0.76111111111111118</v>
      </c>
      <c r="G73" s="21">
        <f>+F73+$F$53</f>
        <v>0.76250000000000007</v>
      </c>
      <c r="H73" s="21">
        <f>+G73+$G$53</f>
        <v>0.76388888888888895</v>
      </c>
      <c r="I73" s="21">
        <f>+H73+$H$53</f>
        <v>0.76458333333333339</v>
      </c>
      <c r="J73" s="21" t="s">
        <v>11</v>
      </c>
      <c r="K73" s="21" t="s">
        <v>11</v>
      </c>
      <c r="L73" s="21" t="s">
        <v>11</v>
      </c>
      <c r="M73" s="21">
        <f>+I73+$M$53</f>
        <v>0.76527777777777783</v>
      </c>
      <c r="N73" s="21">
        <f>+M73+$N$53</f>
        <v>0.76666666666666672</v>
      </c>
      <c r="O73" s="21">
        <f>+N73+$O$53</f>
        <v>0.76736111111111116</v>
      </c>
      <c r="P73" s="21">
        <f>+O73+$P$53</f>
        <v>0.7680555555555556</v>
      </c>
      <c r="Q73" s="21">
        <f>+P73+$Q$53</f>
        <v>0.76875000000000004</v>
      </c>
      <c r="R73" s="21">
        <f>+Q73+$R$53</f>
        <v>0.76944444444444449</v>
      </c>
      <c r="S73" s="21">
        <f>+R73+$S$53</f>
        <v>0.77013888888888893</v>
      </c>
      <c r="T73" s="21">
        <f>+S73+$T$53</f>
        <v>0.77083333333333337</v>
      </c>
      <c r="U73" s="22">
        <f>+T73+$U$53</f>
        <v>0.77152777777777781</v>
      </c>
    </row>
    <row r="74" spans="3:21" s="43" customFormat="1" ht="30.75" x14ac:dyDescent="0.3">
      <c r="C74" s="39">
        <v>0.75694444444444453</v>
      </c>
      <c r="D74" s="51" t="s">
        <v>11</v>
      </c>
      <c r="E74" s="25" t="s">
        <v>11</v>
      </c>
      <c r="F74" s="25" t="s">
        <v>11</v>
      </c>
      <c r="G74" s="25" t="s">
        <v>11</v>
      </c>
      <c r="H74" s="25" t="s">
        <v>11</v>
      </c>
      <c r="I74" s="25" t="s">
        <v>11</v>
      </c>
      <c r="J74" s="25">
        <f>+C74+$J$52</f>
        <v>0.76111111111111118</v>
      </c>
      <c r="K74" s="25">
        <f>+J74+$K$52</f>
        <v>0.76319444444444451</v>
      </c>
      <c r="L74" s="25">
        <f>+K74+$L$52</f>
        <v>0.76527777777777783</v>
      </c>
      <c r="M74" s="25" t="s">
        <v>11</v>
      </c>
      <c r="N74" s="25">
        <f>+L74+$N$53</f>
        <v>0.76666666666666672</v>
      </c>
      <c r="O74" s="25">
        <f>+N74+$O$53</f>
        <v>0.76736111111111116</v>
      </c>
      <c r="P74" s="25">
        <f>+O74+$P$53</f>
        <v>0.7680555555555556</v>
      </c>
      <c r="Q74" s="25">
        <f>+P74+$Q$53</f>
        <v>0.76875000000000004</v>
      </c>
      <c r="R74" s="25">
        <f>+Q74+$R$53</f>
        <v>0.76944444444444449</v>
      </c>
      <c r="S74" s="25">
        <f>+R74+$S$53</f>
        <v>0.77013888888888893</v>
      </c>
      <c r="T74" s="25">
        <f>+S74+$T$53</f>
        <v>0.77083333333333337</v>
      </c>
      <c r="U74" s="26">
        <f>+T74+$U$53</f>
        <v>0.77152777777777781</v>
      </c>
    </row>
    <row r="75" spans="3:21" s="43" customFormat="1" ht="30.75" x14ac:dyDescent="0.3">
      <c r="C75" s="35"/>
      <c r="D75" s="50">
        <v>0.77777777777777779</v>
      </c>
      <c r="E75" s="21">
        <f t="shared" ref="E75:E80" si="50">+D75+$D$53</f>
        <v>0.78055555555555556</v>
      </c>
      <c r="F75" s="21">
        <f t="shared" ref="F75:F80" si="51">+E75+$E$53</f>
        <v>0.78194444444444444</v>
      </c>
      <c r="G75" s="21">
        <f t="shared" ref="G75:G80" si="52">+F75+$F$53</f>
        <v>0.78333333333333333</v>
      </c>
      <c r="H75" s="21">
        <f t="shared" ref="H75:H80" si="53">+G75+$G$53</f>
        <v>0.78472222222222221</v>
      </c>
      <c r="I75" s="21">
        <f t="shared" ref="I75:I80" si="54">+H75+$H$53</f>
        <v>0.78541666666666665</v>
      </c>
      <c r="J75" s="21" t="s">
        <v>11</v>
      </c>
      <c r="K75" s="21" t="s">
        <v>11</v>
      </c>
      <c r="L75" s="21" t="s">
        <v>11</v>
      </c>
      <c r="M75" s="21">
        <f>+I75+$M$53</f>
        <v>0.78611111111111109</v>
      </c>
      <c r="N75" s="21">
        <f t="shared" ref="N75:N80" si="55">+M75+$N$53</f>
        <v>0.78749999999999998</v>
      </c>
      <c r="O75" s="21">
        <f>+N75+$O$53</f>
        <v>0.78819444444444442</v>
      </c>
      <c r="P75" s="21">
        <f>+O75+$P$53</f>
        <v>0.78888888888888886</v>
      </c>
      <c r="Q75" s="21">
        <f>+P75+$Q$53</f>
        <v>0.7895833333333333</v>
      </c>
      <c r="R75" s="21">
        <f>+Q75+$R$53</f>
        <v>0.79027777777777775</v>
      </c>
      <c r="S75" s="21">
        <f>+R75+$S$53</f>
        <v>0.79097222222222219</v>
      </c>
      <c r="T75" s="21">
        <f>+S75+$T$53</f>
        <v>0.79166666666666663</v>
      </c>
      <c r="U75" s="22">
        <f>+T75+$U$53</f>
        <v>0.79236111111111107</v>
      </c>
    </row>
    <row r="76" spans="3:21" s="43" customFormat="1" ht="30.75" x14ac:dyDescent="0.3">
      <c r="C76" s="33"/>
      <c r="D76" s="51">
        <v>0.77083333333333337</v>
      </c>
      <c r="E76" s="25">
        <f t="shared" si="50"/>
        <v>0.77361111111111114</v>
      </c>
      <c r="F76" s="25">
        <f t="shared" si="51"/>
        <v>0.77500000000000002</v>
      </c>
      <c r="G76" s="25">
        <f t="shared" si="52"/>
        <v>0.77638888888888891</v>
      </c>
      <c r="H76" s="25">
        <f t="shared" si="53"/>
        <v>0.77777777777777779</v>
      </c>
      <c r="I76" s="25">
        <f t="shared" si="54"/>
        <v>0.77847222222222223</v>
      </c>
      <c r="J76" s="25" t="s">
        <v>11</v>
      </c>
      <c r="K76" s="25" t="s">
        <v>11</v>
      </c>
      <c r="L76" s="25" t="s">
        <v>11</v>
      </c>
      <c r="M76" s="25">
        <f t="shared" si="41"/>
        <v>0.77916666666666667</v>
      </c>
      <c r="N76" s="25">
        <f t="shared" si="55"/>
        <v>0.78055555555555556</v>
      </c>
      <c r="O76" s="25">
        <f t="shared" si="43"/>
        <v>0.78125</v>
      </c>
      <c r="P76" s="25">
        <f t="shared" si="44"/>
        <v>0.78194444444444444</v>
      </c>
      <c r="Q76" s="25">
        <f t="shared" si="45"/>
        <v>0.78263888888888888</v>
      </c>
      <c r="R76" s="25">
        <f t="shared" si="46"/>
        <v>0.78333333333333333</v>
      </c>
      <c r="S76" s="25">
        <f t="shared" si="47"/>
        <v>0.78402777777777777</v>
      </c>
      <c r="T76" s="25">
        <f t="shared" si="48"/>
        <v>0.78472222222222221</v>
      </c>
      <c r="U76" s="26">
        <f t="shared" si="49"/>
        <v>0.78541666666666665</v>
      </c>
    </row>
    <row r="77" spans="3:21" s="43" customFormat="1" ht="30.75" x14ac:dyDescent="0.3">
      <c r="C77" s="35"/>
      <c r="D77" s="50">
        <v>0.81944444444444453</v>
      </c>
      <c r="E77" s="21">
        <f t="shared" si="50"/>
        <v>0.8222222222222223</v>
      </c>
      <c r="F77" s="21">
        <f t="shared" si="51"/>
        <v>0.82361111111111118</v>
      </c>
      <c r="G77" s="21">
        <f t="shared" si="52"/>
        <v>0.82500000000000007</v>
      </c>
      <c r="H77" s="21">
        <f t="shared" si="53"/>
        <v>0.82638888888888895</v>
      </c>
      <c r="I77" s="21">
        <f t="shared" si="54"/>
        <v>0.82708333333333339</v>
      </c>
      <c r="J77" s="21" t="s">
        <v>11</v>
      </c>
      <c r="K77" s="21" t="s">
        <v>11</v>
      </c>
      <c r="L77" s="21" t="s">
        <v>11</v>
      </c>
      <c r="M77" s="21">
        <f>+I77+$M$53</f>
        <v>0.82777777777777783</v>
      </c>
      <c r="N77" s="21">
        <f t="shared" si="55"/>
        <v>0.82916666666666672</v>
      </c>
      <c r="O77" s="21">
        <f>+N77+$O$53</f>
        <v>0.82986111111111116</v>
      </c>
      <c r="P77" s="21">
        <f>+O77+$P$53</f>
        <v>0.8305555555555556</v>
      </c>
      <c r="Q77" s="21">
        <f>+P77+$Q$53</f>
        <v>0.83125000000000004</v>
      </c>
      <c r="R77" s="21">
        <f>+Q77+$R$53</f>
        <v>0.83194444444444449</v>
      </c>
      <c r="S77" s="21">
        <f>+R77+$S$53</f>
        <v>0.83263888888888893</v>
      </c>
      <c r="T77" s="21">
        <f>+S77+$T$53</f>
        <v>0.83333333333333337</v>
      </c>
      <c r="U77" s="22">
        <f>+T77+$U$53</f>
        <v>0.83402777777777781</v>
      </c>
    </row>
    <row r="78" spans="3:21" s="43" customFormat="1" ht="30.75" x14ac:dyDescent="0.3">
      <c r="C78" s="33"/>
      <c r="D78" s="51">
        <v>0.8125</v>
      </c>
      <c r="E78" s="25">
        <f t="shared" si="50"/>
        <v>0.81527777777777777</v>
      </c>
      <c r="F78" s="25">
        <f t="shared" si="51"/>
        <v>0.81666666666666665</v>
      </c>
      <c r="G78" s="25">
        <f t="shared" si="52"/>
        <v>0.81805555555555554</v>
      </c>
      <c r="H78" s="25">
        <f t="shared" si="53"/>
        <v>0.81944444444444442</v>
      </c>
      <c r="I78" s="25">
        <f t="shared" si="54"/>
        <v>0.82013888888888886</v>
      </c>
      <c r="J78" s="25" t="s">
        <v>11</v>
      </c>
      <c r="K78" s="25" t="s">
        <v>11</v>
      </c>
      <c r="L78" s="25" t="s">
        <v>11</v>
      </c>
      <c r="M78" s="25">
        <f t="shared" si="41"/>
        <v>0.8208333333333333</v>
      </c>
      <c r="N78" s="25">
        <f t="shared" si="55"/>
        <v>0.82222222222222219</v>
      </c>
      <c r="O78" s="25">
        <f t="shared" si="43"/>
        <v>0.82291666666666663</v>
      </c>
      <c r="P78" s="25">
        <f t="shared" si="44"/>
        <v>0.82361111111111107</v>
      </c>
      <c r="Q78" s="25">
        <f t="shared" si="45"/>
        <v>0.82430555555555551</v>
      </c>
      <c r="R78" s="25">
        <f t="shared" si="46"/>
        <v>0.82499999999999996</v>
      </c>
      <c r="S78" s="25">
        <f t="shared" si="47"/>
        <v>0.8256944444444444</v>
      </c>
      <c r="T78" s="25">
        <f t="shared" si="48"/>
        <v>0.82638888888888884</v>
      </c>
      <c r="U78" s="26">
        <f t="shared" si="49"/>
        <v>0.82708333333333328</v>
      </c>
    </row>
    <row r="79" spans="3:21" s="43" customFormat="1" ht="30.75" x14ac:dyDescent="0.3">
      <c r="C79" s="35"/>
      <c r="D79" s="52">
        <f>TIME(20,40,0)</f>
        <v>0.86111111111111116</v>
      </c>
      <c r="E79" s="29">
        <f t="shared" si="50"/>
        <v>0.86388888888888893</v>
      </c>
      <c r="F79" s="29">
        <f t="shared" si="51"/>
        <v>0.86527777777777781</v>
      </c>
      <c r="G79" s="29">
        <f t="shared" si="52"/>
        <v>0.8666666666666667</v>
      </c>
      <c r="H79" s="29">
        <f t="shared" si="53"/>
        <v>0.86805555555555558</v>
      </c>
      <c r="I79" s="29">
        <f t="shared" si="54"/>
        <v>0.86875000000000002</v>
      </c>
      <c r="J79" s="29" t="s">
        <v>11</v>
      </c>
      <c r="K79" s="29" t="s">
        <v>11</v>
      </c>
      <c r="L79" s="29" t="s">
        <v>11</v>
      </c>
      <c r="M79" s="29">
        <f t="shared" si="41"/>
        <v>0.86944444444444446</v>
      </c>
      <c r="N79" s="29">
        <f t="shared" si="55"/>
        <v>0.87083333333333335</v>
      </c>
      <c r="O79" s="29">
        <f t="shared" si="43"/>
        <v>0.87152777777777779</v>
      </c>
      <c r="P79" s="29">
        <f t="shared" si="44"/>
        <v>0.87222222222222223</v>
      </c>
      <c r="Q79" s="29">
        <f t="shared" si="45"/>
        <v>0.87291666666666667</v>
      </c>
      <c r="R79" s="29">
        <f t="shared" si="46"/>
        <v>0.87361111111111112</v>
      </c>
      <c r="S79" s="29">
        <f t="shared" si="47"/>
        <v>0.87430555555555556</v>
      </c>
      <c r="T79" s="29">
        <f t="shared" si="48"/>
        <v>0.875</v>
      </c>
      <c r="U79" s="23">
        <f t="shared" si="49"/>
        <v>0.87569444444444444</v>
      </c>
    </row>
    <row r="80" spans="3:21" s="43" customFormat="1" ht="31.5" thickBot="1" x14ac:dyDescent="0.35">
      <c r="C80" s="54"/>
      <c r="D80" s="55">
        <f>TIME(21,40,0)</f>
        <v>0.90277777777777779</v>
      </c>
      <c r="E80" s="41">
        <f t="shared" si="50"/>
        <v>0.90555555555555556</v>
      </c>
      <c r="F80" s="41">
        <f t="shared" si="51"/>
        <v>0.90694444444444444</v>
      </c>
      <c r="G80" s="41">
        <f t="shared" si="52"/>
        <v>0.90833333333333333</v>
      </c>
      <c r="H80" s="41">
        <f t="shared" si="53"/>
        <v>0.90972222222222221</v>
      </c>
      <c r="I80" s="41">
        <f t="shared" si="54"/>
        <v>0.91041666666666665</v>
      </c>
      <c r="J80" s="41" t="s">
        <v>11</v>
      </c>
      <c r="K80" s="41" t="s">
        <v>11</v>
      </c>
      <c r="L80" s="41" t="s">
        <v>11</v>
      </c>
      <c r="M80" s="41">
        <f t="shared" si="41"/>
        <v>0.91111111111111109</v>
      </c>
      <c r="N80" s="41">
        <f t="shared" si="55"/>
        <v>0.91249999999999998</v>
      </c>
      <c r="O80" s="41">
        <f t="shared" si="43"/>
        <v>0.91319444444444442</v>
      </c>
      <c r="P80" s="41">
        <f t="shared" si="44"/>
        <v>0.91388888888888886</v>
      </c>
      <c r="Q80" s="41">
        <f t="shared" si="45"/>
        <v>0.9145833333333333</v>
      </c>
      <c r="R80" s="41">
        <f t="shared" si="46"/>
        <v>0.91527777777777775</v>
      </c>
      <c r="S80" s="41">
        <f t="shared" si="47"/>
        <v>0.91597222222222219</v>
      </c>
      <c r="T80" s="41">
        <f t="shared" si="48"/>
        <v>0.91666666666666663</v>
      </c>
      <c r="U80" s="42">
        <f t="shared" si="49"/>
        <v>0.91736111111111107</v>
      </c>
    </row>
    <row r="81" spans="3:21" ht="19.5" customHeight="1" x14ac:dyDescent="0.1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3"/>
    </row>
    <row r="82" spans="3:21" ht="39.950000000000003" customHeight="1" thickBot="1" x14ac:dyDescent="0.45">
      <c r="C82" s="96" t="s">
        <v>10</v>
      </c>
      <c r="D82" s="96"/>
      <c r="E82" s="96"/>
      <c r="F82" s="9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3:21" ht="39" customHeight="1" x14ac:dyDescent="0.15">
      <c r="C83" s="112" t="s">
        <v>30</v>
      </c>
      <c r="D83" s="114" t="s">
        <v>31</v>
      </c>
      <c r="E83" s="116" t="s">
        <v>25</v>
      </c>
      <c r="F83" s="86" t="s">
        <v>4</v>
      </c>
      <c r="G83" s="86" t="s">
        <v>7</v>
      </c>
      <c r="H83" s="86" t="s">
        <v>6</v>
      </c>
      <c r="I83" s="86" t="s">
        <v>8</v>
      </c>
      <c r="J83" s="88" t="s">
        <v>16</v>
      </c>
      <c r="K83" s="86" t="s">
        <v>3</v>
      </c>
      <c r="L83" s="88" t="s">
        <v>2</v>
      </c>
      <c r="M83" s="92" t="s">
        <v>18</v>
      </c>
      <c r="N83" s="86" t="s">
        <v>15</v>
      </c>
      <c r="O83" s="94" t="s">
        <v>19</v>
      </c>
      <c r="P83" s="88" t="s">
        <v>17</v>
      </c>
      <c r="Q83" s="86" t="s">
        <v>1</v>
      </c>
      <c r="R83" s="86" t="s">
        <v>14</v>
      </c>
      <c r="S83" s="86" t="s">
        <v>13</v>
      </c>
      <c r="T83" s="88" t="s">
        <v>12</v>
      </c>
      <c r="U83" s="90" t="s">
        <v>0</v>
      </c>
    </row>
    <row r="84" spans="3:21" ht="39" customHeight="1" thickBot="1" x14ac:dyDescent="0.2">
      <c r="C84" s="113"/>
      <c r="D84" s="115"/>
      <c r="E84" s="117"/>
      <c r="F84" s="87"/>
      <c r="G84" s="87"/>
      <c r="H84" s="87"/>
      <c r="I84" s="87"/>
      <c r="J84" s="89"/>
      <c r="K84" s="87"/>
      <c r="L84" s="89"/>
      <c r="M84" s="93"/>
      <c r="N84" s="87"/>
      <c r="O84" s="95"/>
      <c r="P84" s="89"/>
      <c r="Q84" s="87"/>
      <c r="R84" s="87"/>
      <c r="S84" s="87"/>
      <c r="T84" s="89"/>
      <c r="U84" s="91"/>
    </row>
    <row r="85" spans="3:21" s="43" customFormat="1" ht="30.75" x14ac:dyDescent="0.3">
      <c r="C85" s="33"/>
      <c r="D85" s="30">
        <f>TIME(8,30,0)</f>
        <v>0.35416666666666669</v>
      </c>
      <c r="E85" s="31">
        <f t="shared" ref="E85:E95" si="56">+D85+$D$53</f>
        <v>0.35694444444444445</v>
      </c>
      <c r="F85" s="31">
        <f t="shared" ref="F85:F95" si="57">+E85+$E$53</f>
        <v>0.35833333333333334</v>
      </c>
      <c r="G85" s="31">
        <f t="shared" ref="G85:G95" si="58">+F85+$F$53</f>
        <v>0.35972222222222222</v>
      </c>
      <c r="H85" s="31">
        <f t="shared" ref="H85:H95" si="59">+G85+$G$53</f>
        <v>0.3611111111111111</v>
      </c>
      <c r="I85" s="31">
        <f t="shared" ref="I85:I95" si="60">+H85+$H$53</f>
        <v>0.36180555555555555</v>
      </c>
      <c r="J85" s="31" t="s">
        <v>11</v>
      </c>
      <c r="K85" s="31" t="s">
        <v>11</v>
      </c>
      <c r="L85" s="31" t="s">
        <v>11</v>
      </c>
      <c r="M85" s="31">
        <f>+I85+$M$53</f>
        <v>0.36249999999999999</v>
      </c>
      <c r="N85" s="31">
        <f t="shared" ref="N85:N95" si="61">+M85+$N$53</f>
        <v>0.36388888888888887</v>
      </c>
      <c r="O85" s="31">
        <f t="shared" ref="O85:O95" si="62">+N85+$O$53</f>
        <v>0.36458333333333331</v>
      </c>
      <c r="P85" s="31">
        <f t="shared" ref="P85:P95" si="63">+O85+$P$53</f>
        <v>0.36527777777777776</v>
      </c>
      <c r="Q85" s="31">
        <f t="shared" ref="Q85:Q95" si="64">+P85+$Q$53</f>
        <v>0.3659722222222222</v>
      </c>
      <c r="R85" s="31">
        <f t="shared" ref="R85:R95" si="65">+Q85+$R$53</f>
        <v>0.36666666666666664</v>
      </c>
      <c r="S85" s="31">
        <f t="shared" ref="S85:S95" si="66">+R85+$S$53</f>
        <v>0.36736111111111108</v>
      </c>
      <c r="T85" s="31">
        <f t="shared" ref="T85:T95" si="67">+S85+$T$53</f>
        <v>0.36805555555555552</v>
      </c>
      <c r="U85" s="27">
        <f t="shared" ref="U85:U95" si="68">+T85+$U$53</f>
        <v>0.36874999999999997</v>
      </c>
    </row>
    <row r="86" spans="3:21" s="43" customFormat="1" ht="30.75" x14ac:dyDescent="0.3">
      <c r="C86" s="35"/>
      <c r="D86" s="28">
        <v>0.39583333333333331</v>
      </c>
      <c r="E86" s="29">
        <f t="shared" si="56"/>
        <v>0.39861111111111108</v>
      </c>
      <c r="F86" s="29">
        <f t="shared" si="57"/>
        <v>0.39999999999999997</v>
      </c>
      <c r="G86" s="29">
        <f t="shared" si="58"/>
        <v>0.40138888888888885</v>
      </c>
      <c r="H86" s="29">
        <f t="shared" si="59"/>
        <v>0.40277777777777773</v>
      </c>
      <c r="I86" s="29">
        <f t="shared" si="60"/>
        <v>0.40347222222222218</v>
      </c>
      <c r="J86" s="29" t="s">
        <v>11</v>
      </c>
      <c r="K86" s="29" t="s">
        <v>11</v>
      </c>
      <c r="L86" s="29" t="s">
        <v>11</v>
      </c>
      <c r="M86" s="29">
        <f t="shared" ref="M86:M95" si="69">+I86+$M$53</f>
        <v>0.40416666666666662</v>
      </c>
      <c r="N86" s="29">
        <f t="shared" si="61"/>
        <v>0.4055555555555555</v>
      </c>
      <c r="O86" s="29">
        <f t="shared" si="62"/>
        <v>0.40624999999999994</v>
      </c>
      <c r="P86" s="29">
        <f t="shared" si="63"/>
        <v>0.40694444444444439</v>
      </c>
      <c r="Q86" s="29">
        <f t="shared" si="64"/>
        <v>0.40763888888888883</v>
      </c>
      <c r="R86" s="29">
        <f t="shared" si="65"/>
        <v>0.40833333333333327</v>
      </c>
      <c r="S86" s="29">
        <f t="shared" si="66"/>
        <v>0.40902777777777771</v>
      </c>
      <c r="T86" s="29">
        <f t="shared" si="67"/>
        <v>0.40972222222222215</v>
      </c>
      <c r="U86" s="23">
        <f t="shared" si="68"/>
        <v>0.4104166666666666</v>
      </c>
    </row>
    <row r="87" spans="3:21" s="43" customFormat="1" ht="30.75" x14ac:dyDescent="0.3">
      <c r="C87" s="33"/>
      <c r="D87" s="30">
        <v>0.44791666666666669</v>
      </c>
      <c r="E87" s="31">
        <f t="shared" si="56"/>
        <v>0.45069444444444445</v>
      </c>
      <c r="F87" s="31">
        <f t="shared" si="57"/>
        <v>0.45208333333333334</v>
      </c>
      <c r="G87" s="31">
        <f t="shared" si="58"/>
        <v>0.45347222222222222</v>
      </c>
      <c r="H87" s="31">
        <f t="shared" si="59"/>
        <v>0.4548611111111111</v>
      </c>
      <c r="I87" s="31">
        <f t="shared" si="60"/>
        <v>0.45555555555555555</v>
      </c>
      <c r="J87" s="31" t="s">
        <v>11</v>
      </c>
      <c r="K87" s="31" t="s">
        <v>11</v>
      </c>
      <c r="L87" s="31" t="s">
        <v>11</v>
      </c>
      <c r="M87" s="31">
        <f t="shared" si="69"/>
        <v>0.45624999999999999</v>
      </c>
      <c r="N87" s="31">
        <f t="shared" si="61"/>
        <v>0.45763888888888887</v>
      </c>
      <c r="O87" s="31">
        <f t="shared" si="62"/>
        <v>0.45833333333333331</v>
      </c>
      <c r="P87" s="31">
        <f t="shared" si="63"/>
        <v>0.45902777777777776</v>
      </c>
      <c r="Q87" s="31">
        <f t="shared" si="64"/>
        <v>0.4597222222222222</v>
      </c>
      <c r="R87" s="31">
        <f t="shared" si="65"/>
        <v>0.46041666666666664</v>
      </c>
      <c r="S87" s="31">
        <f t="shared" si="66"/>
        <v>0.46111111111111108</v>
      </c>
      <c r="T87" s="31">
        <f t="shared" si="67"/>
        <v>0.46180555555555552</v>
      </c>
      <c r="U87" s="27">
        <f t="shared" si="68"/>
        <v>0.46249999999999997</v>
      </c>
    </row>
    <row r="88" spans="3:21" s="43" customFormat="1" ht="30.75" x14ac:dyDescent="0.3">
      <c r="C88" s="35"/>
      <c r="D88" s="28">
        <v>0.52083333333333337</v>
      </c>
      <c r="E88" s="29">
        <f t="shared" si="56"/>
        <v>0.52361111111111114</v>
      </c>
      <c r="F88" s="29">
        <f t="shared" si="57"/>
        <v>0.52500000000000002</v>
      </c>
      <c r="G88" s="29">
        <f t="shared" si="58"/>
        <v>0.52638888888888891</v>
      </c>
      <c r="H88" s="29">
        <f t="shared" si="59"/>
        <v>0.52777777777777779</v>
      </c>
      <c r="I88" s="29">
        <f t="shared" si="60"/>
        <v>0.52847222222222223</v>
      </c>
      <c r="J88" s="29" t="s">
        <v>11</v>
      </c>
      <c r="K88" s="29" t="s">
        <v>11</v>
      </c>
      <c r="L88" s="29" t="s">
        <v>11</v>
      </c>
      <c r="M88" s="29">
        <f t="shared" si="69"/>
        <v>0.52916666666666667</v>
      </c>
      <c r="N88" s="29">
        <f t="shared" si="61"/>
        <v>0.53055555555555556</v>
      </c>
      <c r="O88" s="29">
        <f t="shared" si="62"/>
        <v>0.53125</v>
      </c>
      <c r="P88" s="29">
        <f t="shared" si="63"/>
        <v>0.53194444444444444</v>
      </c>
      <c r="Q88" s="29">
        <f t="shared" si="64"/>
        <v>0.53263888888888888</v>
      </c>
      <c r="R88" s="29">
        <f t="shared" si="65"/>
        <v>0.53333333333333333</v>
      </c>
      <c r="S88" s="29">
        <f t="shared" si="66"/>
        <v>0.53402777777777777</v>
      </c>
      <c r="T88" s="29">
        <f t="shared" si="67"/>
        <v>0.53472222222222221</v>
      </c>
      <c r="U88" s="23">
        <f t="shared" si="68"/>
        <v>0.53541666666666665</v>
      </c>
    </row>
    <row r="89" spans="3:21" s="43" customFormat="1" ht="30.75" x14ac:dyDescent="0.3">
      <c r="C89" s="33"/>
      <c r="D89" s="30">
        <v>0.5625</v>
      </c>
      <c r="E89" s="31">
        <f t="shared" si="56"/>
        <v>0.56527777777777777</v>
      </c>
      <c r="F89" s="31">
        <f t="shared" si="57"/>
        <v>0.56666666666666665</v>
      </c>
      <c r="G89" s="31">
        <f t="shared" si="58"/>
        <v>0.56805555555555554</v>
      </c>
      <c r="H89" s="31">
        <f t="shared" si="59"/>
        <v>0.56944444444444442</v>
      </c>
      <c r="I89" s="31">
        <f t="shared" si="60"/>
        <v>0.57013888888888886</v>
      </c>
      <c r="J89" s="31" t="s">
        <v>11</v>
      </c>
      <c r="K89" s="31" t="s">
        <v>11</v>
      </c>
      <c r="L89" s="31" t="s">
        <v>11</v>
      </c>
      <c r="M89" s="31">
        <f t="shared" si="69"/>
        <v>0.5708333333333333</v>
      </c>
      <c r="N89" s="31">
        <f t="shared" si="61"/>
        <v>0.57222222222222219</v>
      </c>
      <c r="O89" s="31">
        <f t="shared" si="62"/>
        <v>0.57291666666666663</v>
      </c>
      <c r="P89" s="31">
        <f t="shared" si="63"/>
        <v>0.57361111111111107</v>
      </c>
      <c r="Q89" s="31">
        <f t="shared" si="64"/>
        <v>0.57430555555555551</v>
      </c>
      <c r="R89" s="31">
        <f t="shared" si="65"/>
        <v>0.57499999999999996</v>
      </c>
      <c r="S89" s="31">
        <f t="shared" si="66"/>
        <v>0.5756944444444444</v>
      </c>
      <c r="T89" s="31">
        <f t="shared" si="67"/>
        <v>0.57638888888888884</v>
      </c>
      <c r="U89" s="27">
        <f t="shared" si="68"/>
        <v>0.57708333333333328</v>
      </c>
    </row>
    <row r="90" spans="3:21" s="43" customFormat="1" ht="30.75" x14ac:dyDescent="0.3">
      <c r="C90" s="35"/>
      <c r="D90" s="28">
        <v>0.64583333333333337</v>
      </c>
      <c r="E90" s="29">
        <f t="shared" si="56"/>
        <v>0.64861111111111114</v>
      </c>
      <c r="F90" s="29">
        <f t="shared" si="57"/>
        <v>0.65</v>
      </c>
      <c r="G90" s="29">
        <f t="shared" si="58"/>
        <v>0.65138888888888891</v>
      </c>
      <c r="H90" s="29">
        <f t="shared" si="59"/>
        <v>0.65277777777777779</v>
      </c>
      <c r="I90" s="29">
        <f t="shared" si="60"/>
        <v>0.65347222222222223</v>
      </c>
      <c r="J90" s="29" t="s">
        <v>11</v>
      </c>
      <c r="K90" s="29" t="s">
        <v>11</v>
      </c>
      <c r="L90" s="29" t="s">
        <v>11</v>
      </c>
      <c r="M90" s="29">
        <f t="shared" si="69"/>
        <v>0.65416666666666667</v>
      </c>
      <c r="N90" s="29">
        <f t="shared" si="61"/>
        <v>0.65555555555555556</v>
      </c>
      <c r="O90" s="29">
        <f t="shared" si="62"/>
        <v>0.65625</v>
      </c>
      <c r="P90" s="29">
        <f t="shared" si="63"/>
        <v>0.65694444444444444</v>
      </c>
      <c r="Q90" s="29">
        <f t="shared" si="64"/>
        <v>0.65763888888888888</v>
      </c>
      <c r="R90" s="29">
        <f t="shared" si="65"/>
        <v>0.65833333333333333</v>
      </c>
      <c r="S90" s="29">
        <f t="shared" si="66"/>
        <v>0.65902777777777777</v>
      </c>
      <c r="T90" s="29">
        <f t="shared" si="67"/>
        <v>0.65972222222222221</v>
      </c>
      <c r="U90" s="23">
        <f t="shared" si="68"/>
        <v>0.66041666666666665</v>
      </c>
    </row>
    <row r="91" spans="3:21" s="43" customFormat="1" ht="30.75" x14ac:dyDescent="0.3">
      <c r="C91" s="33"/>
      <c r="D91" s="30">
        <f>TIME(17,0,0)</f>
        <v>0.70833333333333337</v>
      </c>
      <c r="E91" s="31">
        <f t="shared" si="56"/>
        <v>0.71111111111111114</v>
      </c>
      <c r="F91" s="31">
        <f t="shared" si="57"/>
        <v>0.71250000000000002</v>
      </c>
      <c r="G91" s="31">
        <f t="shared" si="58"/>
        <v>0.71388888888888891</v>
      </c>
      <c r="H91" s="31">
        <f t="shared" si="59"/>
        <v>0.71527777777777779</v>
      </c>
      <c r="I91" s="31">
        <f t="shared" si="60"/>
        <v>0.71597222222222223</v>
      </c>
      <c r="J91" s="31" t="s">
        <v>11</v>
      </c>
      <c r="K91" s="31" t="s">
        <v>11</v>
      </c>
      <c r="L91" s="31" t="s">
        <v>11</v>
      </c>
      <c r="M91" s="31">
        <f t="shared" si="69"/>
        <v>0.71666666666666667</v>
      </c>
      <c r="N91" s="31">
        <f t="shared" si="61"/>
        <v>0.71805555555555556</v>
      </c>
      <c r="O91" s="31">
        <f t="shared" si="62"/>
        <v>0.71875</v>
      </c>
      <c r="P91" s="31">
        <f t="shared" si="63"/>
        <v>0.71944444444444444</v>
      </c>
      <c r="Q91" s="31">
        <f t="shared" si="64"/>
        <v>0.72013888888888888</v>
      </c>
      <c r="R91" s="31">
        <f t="shared" si="65"/>
        <v>0.72083333333333333</v>
      </c>
      <c r="S91" s="31">
        <f t="shared" si="66"/>
        <v>0.72152777777777777</v>
      </c>
      <c r="T91" s="31">
        <f t="shared" si="67"/>
        <v>0.72222222222222221</v>
      </c>
      <c r="U91" s="27">
        <f t="shared" si="68"/>
        <v>0.72291666666666665</v>
      </c>
    </row>
    <row r="92" spans="3:21" s="43" customFormat="1" ht="30.75" x14ac:dyDescent="0.3">
      <c r="C92" s="35"/>
      <c r="D92" s="20">
        <v>0.75694444444444453</v>
      </c>
      <c r="E92" s="21">
        <f>+D92+$D$53</f>
        <v>0.7597222222222223</v>
      </c>
      <c r="F92" s="21">
        <f>+E92+$E$53</f>
        <v>0.76111111111111118</v>
      </c>
      <c r="G92" s="21">
        <f>+F92+$F$53</f>
        <v>0.76250000000000007</v>
      </c>
      <c r="H92" s="21">
        <f>+G92+$G$53</f>
        <v>0.76388888888888895</v>
      </c>
      <c r="I92" s="21">
        <f>+H92+$H$53</f>
        <v>0.76458333333333339</v>
      </c>
      <c r="J92" s="21" t="s">
        <v>11</v>
      </c>
      <c r="K92" s="21" t="s">
        <v>11</v>
      </c>
      <c r="L92" s="21" t="s">
        <v>11</v>
      </c>
      <c r="M92" s="21">
        <f>+I92+$M$53</f>
        <v>0.76527777777777783</v>
      </c>
      <c r="N92" s="21">
        <f>+M92+$N$53</f>
        <v>0.76666666666666672</v>
      </c>
      <c r="O92" s="21">
        <f>+N92+$O$53</f>
        <v>0.76736111111111116</v>
      </c>
      <c r="P92" s="21">
        <f>+O92+$P$53</f>
        <v>0.7680555555555556</v>
      </c>
      <c r="Q92" s="21">
        <f>+P92+$Q$53</f>
        <v>0.76875000000000004</v>
      </c>
      <c r="R92" s="21">
        <f>+Q92+$R$53</f>
        <v>0.76944444444444449</v>
      </c>
      <c r="S92" s="21">
        <f>+R92+$S$53</f>
        <v>0.77013888888888893</v>
      </c>
      <c r="T92" s="21">
        <f>+S92+$T$53</f>
        <v>0.77083333333333337</v>
      </c>
      <c r="U92" s="22">
        <f>+T92+$U$53</f>
        <v>0.77152777777777781</v>
      </c>
    </row>
    <row r="93" spans="3:21" s="43" customFormat="1" ht="30.75" x14ac:dyDescent="0.3">
      <c r="C93" s="33"/>
      <c r="D93" s="24">
        <v>0.75</v>
      </c>
      <c r="E93" s="25">
        <f t="shared" si="56"/>
        <v>0.75277777777777777</v>
      </c>
      <c r="F93" s="25">
        <f t="shared" si="57"/>
        <v>0.75416666666666665</v>
      </c>
      <c r="G93" s="25">
        <f t="shared" si="58"/>
        <v>0.75555555555555554</v>
      </c>
      <c r="H93" s="25">
        <f t="shared" si="59"/>
        <v>0.75694444444444442</v>
      </c>
      <c r="I93" s="25">
        <f t="shared" si="60"/>
        <v>0.75763888888888886</v>
      </c>
      <c r="J93" s="25" t="s">
        <v>11</v>
      </c>
      <c r="K93" s="25" t="s">
        <v>11</v>
      </c>
      <c r="L93" s="25" t="s">
        <v>11</v>
      </c>
      <c r="M93" s="25">
        <f t="shared" si="69"/>
        <v>0.7583333333333333</v>
      </c>
      <c r="N93" s="25">
        <f t="shared" si="61"/>
        <v>0.75972222222222219</v>
      </c>
      <c r="O93" s="25">
        <f t="shared" si="62"/>
        <v>0.76041666666666663</v>
      </c>
      <c r="P93" s="25">
        <f t="shared" si="63"/>
        <v>0.76111111111111107</v>
      </c>
      <c r="Q93" s="25">
        <f t="shared" si="64"/>
        <v>0.76180555555555551</v>
      </c>
      <c r="R93" s="25">
        <f t="shared" si="65"/>
        <v>0.76249999999999996</v>
      </c>
      <c r="S93" s="25">
        <f t="shared" si="66"/>
        <v>0.7631944444444444</v>
      </c>
      <c r="T93" s="25">
        <f t="shared" si="67"/>
        <v>0.76388888888888884</v>
      </c>
      <c r="U93" s="26">
        <f t="shared" si="68"/>
        <v>0.76458333333333328</v>
      </c>
    </row>
    <row r="94" spans="3:21" s="43" customFormat="1" ht="30.75" x14ac:dyDescent="0.3">
      <c r="C94" s="35"/>
      <c r="D94" s="20">
        <v>0.81944444444444453</v>
      </c>
      <c r="E94" s="21">
        <f>+D94+$D$53</f>
        <v>0.8222222222222223</v>
      </c>
      <c r="F94" s="21">
        <f>+E94+$E$53</f>
        <v>0.82361111111111118</v>
      </c>
      <c r="G94" s="21">
        <f>+F94+$F$53</f>
        <v>0.82500000000000007</v>
      </c>
      <c r="H94" s="21">
        <f>+G94+$G$53</f>
        <v>0.82638888888888895</v>
      </c>
      <c r="I94" s="21">
        <f>+H94+$H$53</f>
        <v>0.82708333333333339</v>
      </c>
      <c r="J94" s="21" t="s">
        <v>11</v>
      </c>
      <c r="K94" s="21" t="s">
        <v>11</v>
      </c>
      <c r="L94" s="21" t="s">
        <v>11</v>
      </c>
      <c r="M94" s="21">
        <f>+I94+$M$53</f>
        <v>0.82777777777777783</v>
      </c>
      <c r="N94" s="21">
        <f>+M94+$N$53</f>
        <v>0.82916666666666672</v>
      </c>
      <c r="O94" s="21">
        <f>+N94+$O$53</f>
        <v>0.82986111111111116</v>
      </c>
      <c r="P94" s="21">
        <f>+O94+$P$53</f>
        <v>0.8305555555555556</v>
      </c>
      <c r="Q94" s="21">
        <f>+P94+$Q$53</f>
        <v>0.83125000000000004</v>
      </c>
      <c r="R94" s="21">
        <f>+Q94+$R$53</f>
        <v>0.83194444444444449</v>
      </c>
      <c r="S94" s="21">
        <f>+R94+$S$53</f>
        <v>0.83263888888888893</v>
      </c>
      <c r="T94" s="21">
        <f>+S94+$T$53</f>
        <v>0.83333333333333337</v>
      </c>
      <c r="U94" s="22">
        <f>+T94+$U$53</f>
        <v>0.83402777777777781</v>
      </c>
    </row>
    <row r="95" spans="3:21" s="43" customFormat="1" ht="31.5" thickBot="1" x14ac:dyDescent="0.35">
      <c r="C95" s="49"/>
      <c r="D95" s="46">
        <v>0.8125</v>
      </c>
      <c r="E95" s="47">
        <f t="shared" si="56"/>
        <v>0.81527777777777777</v>
      </c>
      <c r="F95" s="47">
        <f t="shared" si="57"/>
        <v>0.81666666666666665</v>
      </c>
      <c r="G95" s="47">
        <f t="shared" si="58"/>
        <v>0.81805555555555554</v>
      </c>
      <c r="H95" s="47">
        <f t="shared" si="59"/>
        <v>0.81944444444444442</v>
      </c>
      <c r="I95" s="47">
        <f t="shared" si="60"/>
        <v>0.82013888888888886</v>
      </c>
      <c r="J95" s="47" t="s">
        <v>11</v>
      </c>
      <c r="K95" s="47" t="s">
        <v>11</v>
      </c>
      <c r="L95" s="47" t="s">
        <v>11</v>
      </c>
      <c r="M95" s="47">
        <f t="shared" si="69"/>
        <v>0.8208333333333333</v>
      </c>
      <c r="N95" s="47">
        <f t="shared" si="61"/>
        <v>0.82222222222222219</v>
      </c>
      <c r="O95" s="47">
        <f t="shared" si="62"/>
        <v>0.82291666666666663</v>
      </c>
      <c r="P95" s="47">
        <f t="shared" si="63"/>
        <v>0.82361111111111107</v>
      </c>
      <c r="Q95" s="47">
        <f t="shared" si="64"/>
        <v>0.82430555555555551</v>
      </c>
      <c r="R95" s="47">
        <f t="shared" si="65"/>
        <v>0.82499999999999996</v>
      </c>
      <c r="S95" s="47">
        <f t="shared" si="66"/>
        <v>0.8256944444444444</v>
      </c>
      <c r="T95" s="47">
        <f t="shared" si="67"/>
        <v>0.82638888888888884</v>
      </c>
      <c r="U95" s="48">
        <f t="shared" si="68"/>
        <v>0.82708333333333328</v>
      </c>
    </row>
    <row r="96" spans="3:21" ht="39.75" customHeight="1" x14ac:dyDescent="0.15"/>
    <row r="97" ht="39.75" customHeight="1" x14ac:dyDescent="0.15"/>
    <row r="98" ht="39.75" customHeight="1" x14ac:dyDescent="0.15"/>
    <row r="99" ht="39.75" customHeight="1" x14ac:dyDescent="0.15"/>
    <row r="100" ht="39.75" customHeight="1" x14ac:dyDescent="0.15"/>
    <row r="101" ht="39.75" customHeight="1" x14ac:dyDescent="0.15"/>
    <row r="102" ht="39.75" customHeight="1" x14ac:dyDescent="0.15"/>
    <row r="103" ht="39.75" customHeight="1" x14ac:dyDescent="0.15"/>
    <row r="104" ht="39.75" customHeight="1" x14ac:dyDescent="0.15"/>
    <row r="105" ht="39.75" customHeight="1" x14ac:dyDescent="0.15"/>
    <row r="106" ht="39.75" customHeight="1" x14ac:dyDescent="0.15"/>
    <row r="107" ht="39.75" customHeight="1" x14ac:dyDescent="0.15"/>
    <row r="108" ht="39.75" customHeight="1" x14ac:dyDescent="0.15"/>
    <row r="109" ht="39.75" customHeight="1" x14ac:dyDescent="0.15"/>
    <row r="110" ht="39.75" customHeight="1" x14ac:dyDescent="0.15"/>
    <row r="111" ht="39.75" customHeight="1" x14ac:dyDescent="0.15"/>
  </sheetData>
  <mergeCells count="84">
    <mergeCell ref="C2:U2"/>
    <mergeCell ref="C3:D3"/>
    <mergeCell ref="S3:U3"/>
    <mergeCell ref="C6:C7"/>
    <mergeCell ref="D6:D7"/>
    <mergeCell ref="E6:E7"/>
    <mergeCell ref="F6:F7"/>
    <mergeCell ref="G6:G7"/>
    <mergeCell ref="H6:H7"/>
    <mergeCell ref="I6:I7"/>
    <mergeCell ref="U6:U7"/>
    <mergeCell ref="J6:J7"/>
    <mergeCell ref="K6:K7"/>
    <mergeCell ref="L6:L7"/>
    <mergeCell ref="M6:M7"/>
    <mergeCell ref="N6:N7"/>
    <mergeCell ref="T6:T7"/>
    <mergeCell ref="C35:F35"/>
    <mergeCell ref="T35:U35"/>
    <mergeCell ref="C36:C37"/>
    <mergeCell ref="D36:D37"/>
    <mergeCell ref="E36:E37"/>
    <mergeCell ref="F36:F37"/>
    <mergeCell ref="G36:G37"/>
    <mergeCell ref="H36:H37"/>
    <mergeCell ref="I36:I37"/>
    <mergeCell ref="J36:J37"/>
    <mergeCell ref="O6:O7"/>
    <mergeCell ref="P6:P7"/>
    <mergeCell ref="Q6:Q7"/>
    <mergeCell ref="R6:R7"/>
    <mergeCell ref="S6:S7"/>
    <mergeCell ref="C50:U50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M54:M55"/>
    <mergeCell ref="C51:D51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T54:T55"/>
    <mergeCell ref="U54:U55"/>
    <mergeCell ref="C82:F82"/>
    <mergeCell ref="C83:C84"/>
    <mergeCell ref="D83:D84"/>
    <mergeCell ref="E83:E84"/>
    <mergeCell ref="F83:F84"/>
    <mergeCell ref="G83:G84"/>
    <mergeCell ref="H83:H84"/>
    <mergeCell ref="I83:I84"/>
    <mergeCell ref="N54:N55"/>
    <mergeCell ref="O54:O55"/>
    <mergeCell ref="P54:P55"/>
    <mergeCell ref="Q54:Q55"/>
    <mergeCell ref="R54:R55"/>
    <mergeCell ref="S54:S55"/>
    <mergeCell ref="U83:U84"/>
    <mergeCell ref="J83:J84"/>
    <mergeCell ref="K83:K84"/>
    <mergeCell ref="L83:L84"/>
    <mergeCell ref="M83:M84"/>
    <mergeCell ref="N83:N84"/>
    <mergeCell ref="O83:O84"/>
    <mergeCell ref="P83:P84"/>
    <mergeCell ref="Q83:Q84"/>
    <mergeCell ref="R83:R84"/>
    <mergeCell ref="S83:S84"/>
    <mergeCell ref="T83:T84"/>
  </mergeCells>
  <phoneticPr fontId="1"/>
  <pageMargins left="0.59055118110236227" right="0.27559055118110237" top="0.59055118110236227" bottom="0.51181102362204722" header="0.43307086614173229" footer="0.51181102362204722"/>
  <pageSetup paperSize="9" scale="2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A4</vt:lpstr>
      <vt:lpstr>A4（修正箇所記載）</vt:lpstr>
      <vt:lpstr>'A4'!Print_Area</vt:lpstr>
      <vt:lpstr>'A4（修正箇所記載）'!Print_Area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上野　彰文</cp:lastModifiedBy>
  <cp:lastPrinted>2016-09-27T12:14:26Z</cp:lastPrinted>
  <dcterms:created xsi:type="dcterms:W3CDTF">2001-03-14T09:29:40Z</dcterms:created>
  <dcterms:modified xsi:type="dcterms:W3CDTF">2016-09-27T12:23:55Z</dcterms:modified>
</cp:coreProperties>
</file>